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80" windowWidth="9720" windowHeight="7260"/>
  </bookViews>
  <sheets>
    <sheet name="2018" sheetId="9" r:id="rId1"/>
  </sheets>
  <definedNames>
    <definedName name="_xlnm._FilterDatabase" localSheetId="0" hidden="1">'2018'!$A$3:$I$17</definedName>
    <definedName name="_xlnm.Print_Titles" localSheetId="0">'2018'!$4:$4</definedName>
  </definedNames>
  <calcPr calcId="145621" fullCalcOnLoad="1" refMode="R1C1"/>
</workbook>
</file>

<file path=xl/calcChain.xml><?xml version="1.0" encoding="utf-8"?>
<calcChain xmlns="http://schemas.openxmlformats.org/spreadsheetml/2006/main">
  <c r="I124" i="9" l="1"/>
  <c r="I119" i="9"/>
  <c r="I135" i="9"/>
  <c r="I94" i="9"/>
  <c r="I106" i="9"/>
  <c r="I118" i="9" s="1"/>
  <c r="I131" i="9" s="1"/>
  <c r="I75" i="9"/>
  <c r="I62" i="9"/>
  <c r="I50" i="9"/>
  <c r="I76" i="9" s="1"/>
  <c r="I38" i="9"/>
  <c r="I30" i="9"/>
  <c r="I17" i="9"/>
  <c r="I39" i="9" l="1"/>
  <c r="I77" i="9" s="1"/>
  <c r="I136" i="9"/>
  <c r="I138" i="9" l="1"/>
</calcChain>
</file>

<file path=xl/sharedStrings.xml><?xml version="1.0" encoding="utf-8"?>
<sst xmlns="http://schemas.openxmlformats.org/spreadsheetml/2006/main" count="780" uniqueCount="470">
  <si>
    <t>№ п/п</t>
  </si>
  <si>
    <t>Вид технологического нарушения</t>
  </si>
  <si>
    <t>Объект электросетевого хозяйства</t>
  </si>
  <si>
    <t>Причина технологического нарушения</t>
  </si>
  <si>
    <t>Дата,  время  возникновения технологического нарушения</t>
  </si>
  <si>
    <t>Дата,  время ликвидации технологического нарушения</t>
  </si>
  <si>
    <t>Январь</t>
  </si>
  <si>
    <t>Количество  часов  отключения поставки электрической энергии</t>
  </si>
  <si>
    <t>Мероприятия по устранению технологического нарушения</t>
  </si>
  <si>
    <t>Объем недопоставленной  в результате аварийного отключения электрической энергии, кВт.ч</t>
  </si>
  <si>
    <t>Сводные данные об аварийных отключениях  в сетях ООО  "Электротеплосеть", вызванных авариями или внеплановыми отключениями объектов электросетевого хозяйства  и объеме недопоставленной  в результате аварийных отключений электрической энергии за 2018 год</t>
  </si>
  <si>
    <t>Обрыв вводного провода</t>
  </si>
  <si>
    <t>Сход снега с крыш</t>
  </si>
  <si>
    <t>Монтаж вводных проводов, замена предохранителей</t>
  </si>
  <si>
    <t>Обрыв линейного провода</t>
  </si>
  <si>
    <t>Перехлест проводов</t>
  </si>
  <si>
    <t>Перетяжка проводов</t>
  </si>
  <si>
    <t>Короткое замыкание</t>
  </si>
  <si>
    <t>01.01.01.2018 10-20</t>
  </si>
  <si>
    <t>01.01.2018 11-10</t>
  </si>
  <si>
    <t>50 минут</t>
  </si>
  <si>
    <t xml:space="preserve">Перетяжка проводов,  замена предохранителей </t>
  </si>
  <si>
    <t>03.01.2018 17-20</t>
  </si>
  <si>
    <t>03.01.2018 19-00</t>
  </si>
  <si>
    <t>1 час 40 минут</t>
  </si>
  <si>
    <t>ВЛ-10 кВ  Фидер №9 от ТПС-110/10 "Теплый Стан"</t>
  </si>
  <si>
    <t>07.01.2018 00-00</t>
  </si>
  <si>
    <t>07.01.2018 03.00</t>
  </si>
  <si>
    <t xml:space="preserve">3 часа </t>
  </si>
  <si>
    <t>Неблагоприятные погодные условия -ледяной дождь</t>
  </si>
  <si>
    <t>Монтаж линейного провода</t>
  </si>
  <si>
    <t>ВЛ-10 кВ  Фидер №8 от ПС-110/10 "Потьма"</t>
  </si>
  <si>
    <t>07.01.2018 10-55</t>
  </si>
  <si>
    <t>07.01.2018 11-30</t>
  </si>
  <si>
    <t>35 минут</t>
  </si>
  <si>
    <t>07.01.2018 14-35</t>
  </si>
  <si>
    <t>07.01.2018 16-00</t>
  </si>
  <si>
    <t>1 час 25 минут</t>
  </si>
  <si>
    <t xml:space="preserve">Нарушение режима электропотребления </t>
  </si>
  <si>
    <t>Перегорание автоматического выключателя</t>
  </si>
  <si>
    <t>Монтаж автоматического выключателя</t>
  </si>
  <si>
    <t>08.01.2018 05-45</t>
  </si>
  <si>
    <t>08.01.2018 06-55</t>
  </si>
  <si>
    <t>1 час 15 минут</t>
  </si>
  <si>
    <t>13.01.2018 15-10</t>
  </si>
  <si>
    <t>13.01.2018 16-30</t>
  </si>
  <si>
    <t>1 час 20 минут</t>
  </si>
  <si>
    <t>15.01.2018 07-50</t>
  </si>
  <si>
    <t>15.01.2015 08-40</t>
  </si>
  <si>
    <t>55 минут</t>
  </si>
  <si>
    <t>20.01.2018 11-00</t>
  </si>
  <si>
    <t>20.01.2018 13-40</t>
  </si>
  <si>
    <t>2 часа 40 минут</t>
  </si>
  <si>
    <t>28.01.2018 13-15</t>
  </si>
  <si>
    <t>28.01.2018 14-50</t>
  </si>
  <si>
    <t>1 час 35 минут</t>
  </si>
  <si>
    <t>ВЛ-0,4 кВ №2 от ТП №2 Фидера №2 от ПС-110/10 "Ударная"</t>
  </si>
  <si>
    <t>ВЛ-0,4 кВ №3 от ТП №2 Фидера №13 от ПС-110/10 "Сосновка"</t>
  </si>
  <si>
    <t>ВЛ-0,4 кВ №2 от ТП №1 Фидера №2 от ПС-110/10 "Явас"</t>
  </si>
  <si>
    <t>ВЛ-0,4 кВ №2 от ТП №30 Фидера №3 от ПС-110/10 "Явас"</t>
  </si>
  <si>
    <t>ВЛ-0,4 кВ №3 от ТП №1 Фидера №2 от ПС-110/10 "Явас"</t>
  </si>
  <si>
    <t xml:space="preserve"> ТП №2 Фидера №8 от ПС-110/10 "Ударная"</t>
  </si>
  <si>
    <t>ВЛ-0,4 кВ №1 от ТП №1 Фидера №2 от ПС-110/10 "Ширингуши"</t>
  </si>
  <si>
    <t>ВЛ-0,4 кВ №3 от ТП №6 Фидера №9 от ПС-110/10 "Ширингуши"</t>
  </si>
  <si>
    <t>ВЛ-0,4 кВ №1 от ТП №6 Фидера №9 от ПС-110/10 "Ширингуши"</t>
  </si>
  <si>
    <t>30.01.2018 16-50</t>
  </si>
  <si>
    <t>30.01.2018 18-40</t>
  </si>
  <si>
    <t>1 час 50 минут</t>
  </si>
  <si>
    <t>Итого за январь месяц</t>
  </si>
  <si>
    <t>17 часов 00 минут</t>
  </si>
  <si>
    <t>Февраль</t>
  </si>
  <si>
    <t>02.02.2018 08-40</t>
  </si>
  <si>
    <t>02.02.2018 09-15</t>
  </si>
  <si>
    <t>04.02.2018 11-30</t>
  </si>
  <si>
    <t>04.02.2018 12-50</t>
  </si>
  <si>
    <t>ВЛ-0,4 кВ №1 от ТП №8 Фидера №9 от ПС-110/10 "Ширингуши"</t>
  </si>
  <si>
    <t>04.02.2018 13-40</t>
  </si>
  <si>
    <t>04.02.2018 15-50</t>
  </si>
  <si>
    <t>2 часа 10 минут</t>
  </si>
  <si>
    <t>ВЛ-0,4 кВ №2 от ТП №2 Фидера №8 от ПС-110/10 "Ударная"</t>
  </si>
  <si>
    <t>05.02.2018 11-30</t>
  </si>
  <si>
    <t>05.02.2018 12-00</t>
  </si>
  <si>
    <t>30 минут</t>
  </si>
  <si>
    <t>08.02.2018 15-05</t>
  </si>
  <si>
    <t>08.02.2018 16-00</t>
  </si>
  <si>
    <t>Разрушение изолятора</t>
  </si>
  <si>
    <t>Провис проводов</t>
  </si>
  <si>
    <t>Перетяжка проводов, монтаж изолятора</t>
  </si>
  <si>
    <t>09.02.2018 12-35</t>
  </si>
  <si>
    <t>09.02.2018 13-15</t>
  </si>
  <si>
    <t>40 минут</t>
  </si>
  <si>
    <t>ВЛ-0,4 кВ №2   от ТП №7 Фидера №10 от ТПС-110/10 "Теплый Стан"</t>
  </si>
  <si>
    <t>ВЛ-0,4 кВ  №1  от ТП №2 Фидера №10 от ТПС-110/10 "Теплый Стан"</t>
  </si>
  <si>
    <t>09.02.2018 14-20</t>
  </si>
  <si>
    <t>09.02.2018 16-15</t>
  </si>
  <si>
    <t>1 час 55 минут</t>
  </si>
  <si>
    <t>ВЛ-0,4 кВ  №1  от ТП №1 Фидера №10 от ТПС-110/10 "Теплый Стан"</t>
  </si>
  <si>
    <t>14.02.2018 08-40</t>
  </si>
  <si>
    <t>14.02.2018 09-00</t>
  </si>
  <si>
    <t>20 минут</t>
  </si>
  <si>
    <t>ВЛ-0,4 кВ №3 от ТП №22 Фидера №2 от ПС-110/10 "Явас"</t>
  </si>
  <si>
    <t>23.02.2018 10-15</t>
  </si>
  <si>
    <t>23.02.2018 10-50</t>
  </si>
  <si>
    <t>ТП №1 Фидера №4 от ПС-110/10 "Ударная"</t>
  </si>
  <si>
    <t>25.02.2018 16-10</t>
  </si>
  <si>
    <t>25.02.2018 17-10</t>
  </si>
  <si>
    <t>Перегорание вводного рубильника</t>
  </si>
  <si>
    <t>Замена вводного рубильника</t>
  </si>
  <si>
    <t>1 час</t>
  </si>
  <si>
    <t>ВЛ-10 кВ  Фидер №2 от ПС-110/10 "Явас"</t>
  </si>
  <si>
    <t>26.02.2018 12-00</t>
  </si>
  <si>
    <t>26.02.2018 13-00</t>
  </si>
  <si>
    <t>Итого за февраль месяц</t>
  </si>
  <si>
    <t>11 часов 00 минут</t>
  </si>
  <si>
    <t>Март</t>
  </si>
  <si>
    <t>ВЛ-0,4 кВ №2 от ТП №19 Фидера №3 от ПС-110/10 "Явас"</t>
  </si>
  <si>
    <t>02.03.2018 17-10</t>
  </si>
  <si>
    <t>02.03.2018 18-00</t>
  </si>
  <si>
    <t>ВЛ-0,4 кВ №2 от ТП №1 Фидера №2 от ПС-110/10 "Ударная"</t>
  </si>
  <si>
    <t>03.03.2018 19-50</t>
  </si>
  <si>
    <t>03.03.2018 23-50</t>
  </si>
  <si>
    <t>4 часа</t>
  </si>
  <si>
    <t>ВЛ-0,4 кВ №2 от ТП №2 Фидера №2 от ПС-110/10 "Явас"</t>
  </si>
  <si>
    <t>04.04.2018 09-40</t>
  </si>
  <si>
    <t>04.03.2018 10-15</t>
  </si>
  <si>
    <t>12.03.2018 20-53</t>
  </si>
  <si>
    <t>ПС-110/10 "Сосновка", ПС-110/10 "Ударная", ПС-110/10 "Явас"</t>
  </si>
  <si>
    <t>Вспучивание грунта из-за  перепадов ночной и дневной температур</t>
  </si>
  <si>
    <t>Разрушение  опорно- стержневых изоляторов</t>
  </si>
  <si>
    <t>Замена  опорно-стержневых изоляторов</t>
  </si>
  <si>
    <t>22 минуты</t>
  </si>
  <si>
    <t>ВЛ-0,4 кВ №2 от ТП №1 Фидера №2 от ПС-110/10 "Сосновка"</t>
  </si>
  <si>
    <t>23.03.2018 13-20</t>
  </si>
  <si>
    <t>23.03.2018 14-20</t>
  </si>
  <si>
    <t>ВЛ-0,4 кВ №3 от ТП №2 Фидера №4 от ПС-110/10 "Ударная"</t>
  </si>
  <si>
    <t>24.03.2018 10-50</t>
  </si>
  <si>
    <t>24.03.2018 11-45</t>
  </si>
  <si>
    <t>Замена автоматического выключателя</t>
  </si>
  <si>
    <t xml:space="preserve">Итого за март месяц </t>
  </si>
  <si>
    <t>7 часов 42 минуты</t>
  </si>
  <si>
    <t>Итого  за 1 квартал</t>
  </si>
  <si>
    <t>12.03.2018  21-15</t>
  </si>
  <si>
    <t xml:space="preserve">                  Апрель</t>
  </si>
  <si>
    <t>ВЛ-0,4 кВ №2 от ТП №3 Фидера №13 от ПС-110/10 "Сосновка"</t>
  </si>
  <si>
    <t>03.04.2018 08-15</t>
  </si>
  <si>
    <t>03.04.2018 10-30</t>
  </si>
  <si>
    <t>ВЛ-10 кВ  Фидер №6 от ПС-110/10 "Вад</t>
  </si>
  <si>
    <t>04.04.2018 12-00</t>
  </si>
  <si>
    <t>04.04.2018 16-45</t>
  </si>
  <si>
    <t>ВЛ-0,4 кВ №3 от ТП №22 Фидера №23от ПС-110/10 "Явас"</t>
  </si>
  <si>
    <t>07.04.2018 21-34</t>
  </si>
  <si>
    <t>07.04.2018 23-14</t>
  </si>
  <si>
    <t>ВЛ-0,4 кВ №1 от ТП №14Фидера №1 ПС-35/10 "Выша"</t>
  </si>
  <si>
    <t>11.04.2018 14-15</t>
  </si>
  <si>
    <t>11.04.2018 15-00</t>
  </si>
  <si>
    <t>ВЛ-0,4 кВ №3 от ТП №2 Фидера №3 от ПС-110/10 "Сосновка"</t>
  </si>
  <si>
    <t>12.04.2018 14-30</t>
  </si>
  <si>
    <t>12.04.2018 16-40</t>
  </si>
  <si>
    <t>ВЛ-10 кВ  Фидер №3 от ПС-110/10 "Явас"</t>
  </si>
  <si>
    <t>19.04.2018 00-30</t>
  </si>
  <si>
    <t>19.04.2018 03-10</t>
  </si>
  <si>
    <t>ВЛ-0,4 кВ №1 от ТП №2 Фидера №2 от ПС-110/10 "Ударная"</t>
  </si>
  <si>
    <t>21.04.2018 22-10</t>
  </si>
  <si>
    <t>22.04.2018 00-05</t>
  </si>
  <si>
    <t>ВЛ-0,4 кВ №3 от ТП №2 Фидера №1 ПС-35/10 "Выша"</t>
  </si>
  <si>
    <t>23.04.2018 10-35</t>
  </si>
  <si>
    <t>23.04.2018 11-15</t>
  </si>
  <si>
    <t>30.04.2018 16-00</t>
  </si>
  <si>
    <t>30.04.2018 17-20</t>
  </si>
  <si>
    <t>Май</t>
  </si>
  <si>
    <t>ВЛ-0,4 кВ №2 от ТП №1 Фидера №3 от ПС-110/10 "Сосновка"</t>
  </si>
  <si>
    <t>ВЛ-0,4 кВ №3 от ТП №1 Фидера №2 от ПС-110/10 "Ударная"</t>
  </si>
  <si>
    <t>ВЛ-0,4 кВ №3 от ТП №2 Фидера №2 от ПС-110/10 "Ударная"</t>
  </si>
  <si>
    <t>01.05.2018 16-00</t>
  </si>
  <si>
    <t>02.05.2018 12-20</t>
  </si>
  <si>
    <t>03.05.2018 10-00</t>
  </si>
  <si>
    <t>06.05.2018 13-07</t>
  </si>
  <si>
    <t>01.05.2018 17-00</t>
  </si>
  <si>
    <t>02.05.2018 14-10</t>
  </si>
  <si>
    <t>03.05.2018 11-50</t>
  </si>
  <si>
    <t>06.05.2018 14-30</t>
  </si>
  <si>
    <t>ВЛ-0,4 кВ № 1 КТП № 2  Фидер №6 от ПС-110/10 "Вад</t>
  </si>
  <si>
    <t>ВЛ-0,4 кВ №3 от ТП №24 Фидера №1 от ПС-110/10 "Явас"</t>
  </si>
  <si>
    <t>ВЛ-0,4 кВ №1 от ТП №5 Фидера №9 от ПС-110/10 "Ширингуши"</t>
  </si>
  <si>
    <t>ВЛ-0,4 кВ №2 от ТП №6 Фидера №9 от ПС-110/10 "Ширингуши"</t>
  </si>
  <si>
    <t>15.05.2018 13-00</t>
  </si>
  <si>
    <t>28.05.2018 08-10</t>
  </si>
  <si>
    <t>30.05.2018 14-50</t>
  </si>
  <si>
    <t>31.05.2018 08-55</t>
  </si>
  <si>
    <t>31.05.2018 12-50</t>
  </si>
  <si>
    <t>31.05.2018 14-40</t>
  </si>
  <si>
    <t>15.05.2018  14-00</t>
  </si>
  <si>
    <t>28.05.2018 08-30</t>
  </si>
  <si>
    <t>30.05.2018 15-30</t>
  </si>
  <si>
    <t>31.05.2018  09-30</t>
  </si>
  <si>
    <t>31.05.2018 14-00</t>
  </si>
  <si>
    <t>31.05.2018 16-30</t>
  </si>
  <si>
    <t>Апрель</t>
  </si>
  <si>
    <t>Июнь</t>
  </si>
  <si>
    <t>Итого за апрель месяц</t>
  </si>
  <si>
    <t>Итого за май месяц</t>
  </si>
  <si>
    <t>ВЛ-10 кВ  Фидер №4 от ПС-110/10 "Ударная"</t>
  </si>
  <si>
    <t>01.06.2018 06-30</t>
  </si>
  <si>
    <t>01.06.2018 07-10</t>
  </si>
  <si>
    <t>ВЛ-0,4 кВ №3 от ТП №13 Фидера №3 от ПС-110/10 "Явас"</t>
  </si>
  <si>
    <t>ВЛ-0,4 кВ №2 от ТП №2 Фидера №1 от ПС-110/10 "Явас"</t>
  </si>
  <si>
    <t>01.06.2018 12-00</t>
  </si>
  <si>
    <t>02.06.2018 09-10</t>
  </si>
  <si>
    <t>04.06.2018 09-10</t>
  </si>
  <si>
    <t>01.06.2018 13-05</t>
  </si>
  <si>
    <t>02.06.2018 10-40</t>
  </si>
  <si>
    <t>04.06.2018 12-00</t>
  </si>
  <si>
    <t>ВЛ-0,4 кВ №2 от ТП №2 Фидера №3 от ПС-110/10 "Сосновка"</t>
  </si>
  <si>
    <t>13.06.2018 09-20</t>
  </si>
  <si>
    <t>ВЛ-0,4 кВ №3 от ТП №25 Фидера №1 от ПС-110/10 "Явас"</t>
  </si>
  <si>
    <t>17.06.2018 17-40</t>
  </si>
  <si>
    <t>13.06.2018 10-30</t>
  </si>
  <si>
    <t>17.06.2018 18-15</t>
  </si>
  <si>
    <t>ПС-110/10 кВ "Явас"</t>
  </si>
  <si>
    <t>21.06.2018 06-41</t>
  </si>
  <si>
    <t>21.06.2018 07-12</t>
  </si>
  <si>
    <t>ВЛ-0,4 кВ №2 от ТП №3 Фидера №2 от ПС-110/10 "Ударная"</t>
  </si>
  <si>
    <t>07.06.2018 13-40</t>
  </si>
  <si>
    <t>07.06.2018  17-30</t>
  </si>
  <si>
    <t>29.06.2018 18-45</t>
  </si>
  <si>
    <t>29.06.2018 21-00</t>
  </si>
  <si>
    <t>ВЛ-10 кВ  Фидер №2 от ПС-110/10 "Ударная"</t>
  </si>
  <si>
    <t>26.06.2018 22-20</t>
  </si>
  <si>
    <t>26.06.2018 23-40</t>
  </si>
  <si>
    <t>ВЛ-0,4 кВ №3 от ТП №2 Фидера №2 от ПС-110/10 "Явас"</t>
  </si>
  <si>
    <t>02.06.2018 15-00</t>
  </si>
  <si>
    <t>02.06.2018 17-10</t>
  </si>
  <si>
    <t>Итого за июнь месяц</t>
  </si>
  <si>
    <t>Итого за 2 квартал</t>
  </si>
  <si>
    <t>1 час 5 мин.</t>
  </si>
  <si>
    <t>2 часа 15 минут</t>
  </si>
  <si>
    <t>4 часа 45 минут</t>
  </si>
  <si>
    <t>45 минут</t>
  </si>
  <si>
    <t>1 час 23 минуты</t>
  </si>
  <si>
    <t>1 час 10 минут</t>
  </si>
  <si>
    <t>1 час 30 минут</t>
  </si>
  <si>
    <t>2 часа 50 минут</t>
  </si>
  <si>
    <t>3 часа 50 минут</t>
  </si>
  <si>
    <t>31 минута</t>
  </si>
  <si>
    <t>Повреждение стойки опоры</t>
  </si>
  <si>
    <t>Монтаж проводов</t>
  </si>
  <si>
    <t>18 часов 10 минут</t>
  </si>
  <si>
    <t>11 часов 38 минут</t>
  </si>
  <si>
    <t>17 часов 56 минут</t>
  </si>
  <si>
    <t>47 часов 44 минуты</t>
  </si>
  <si>
    <t>Ухудшение диэлектрических  свойств изолятора</t>
  </si>
  <si>
    <t>Нарушение электрической изоляции</t>
  </si>
  <si>
    <t>Замена опорных изоляторов</t>
  </si>
  <si>
    <t>Неблагоприятные погодные условия -гроза</t>
  </si>
  <si>
    <t>Замена изоляторов</t>
  </si>
  <si>
    <t>Разрушение опорных изоляторов</t>
  </si>
  <si>
    <t xml:space="preserve">Итого за 1 полугодие </t>
  </si>
  <si>
    <t>35 часов 42 минуты</t>
  </si>
  <si>
    <t>83 часа 26 минут</t>
  </si>
  <si>
    <t>Июль</t>
  </si>
  <si>
    <t>Итого за июль месяц</t>
  </si>
  <si>
    <t>02.07.2018 04-45</t>
  </si>
  <si>
    <t>Спил дерева, монтаж проводов</t>
  </si>
  <si>
    <t>03.07.2018 08-20</t>
  </si>
  <si>
    <t>03.07.2018 11-45</t>
  </si>
  <si>
    <t>3 часа 25 минут</t>
  </si>
  <si>
    <t>02.07.2018 07-10</t>
  </si>
  <si>
    <t xml:space="preserve"> 2 часа  25  минут</t>
  </si>
  <si>
    <t>06.07.2018 08-45</t>
  </si>
  <si>
    <t>06.07.2018 10-20</t>
  </si>
  <si>
    <t>06.07.2018 18-45</t>
  </si>
  <si>
    <t>06.07.2018 20-02</t>
  </si>
  <si>
    <t>1 час 17 минут</t>
  </si>
  <si>
    <t>07.07.2018 15-50</t>
  </si>
  <si>
    <t>07.07.2018 18-10</t>
  </si>
  <si>
    <t>2 часа 20 минут</t>
  </si>
  <si>
    <t>07.07.2018 20-30</t>
  </si>
  <si>
    <t>Пробой изоляторов после грозы</t>
  </si>
  <si>
    <t>Перетяжка проводов,  замена изоляторов</t>
  </si>
  <si>
    <t>ВЛ-10 кВ  Фидер №1  от ЗРУ -10 кВ Фидера №1 от ПС-110/10 кВ "Ударная"</t>
  </si>
  <si>
    <t>ВЛ-10 кВ Фидер  №8    от ПС-110/10 "Ударная"</t>
  </si>
  <si>
    <t>ВЛ-10  кВ  Фидера №1 от ПС-110/10 "Явас"</t>
  </si>
  <si>
    <t>ВЛ-10  кВ  Фидера №2 от ПС-110/10 "Явас"</t>
  </si>
  <si>
    <t>ВЛ-0,4 кВ №2  от ТП №2  Фидера №13 от ПС-110/10  "Сосновка"</t>
  </si>
  <si>
    <t>12.07.2018 12-55</t>
  </si>
  <si>
    <t>12.07.2018 13-45</t>
  </si>
  <si>
    <t>ВЛ-0,4 кВ  №2 от ТП №2 Фидера №2 от ПС-110/10 "Явас"</t>
  </si>
  <si>
    <t>13.07.2018 10-05</t>
  </si>
  <si>
    <t>13.07.2018 13-00</t>
  </si>
  <si>
    <t>2 часа 55 минут</t>
  </si>
  <si>
    <t>ВЛ-0,4 кВ  №3 от ТП №24 Фидера №1 от ПС-110/10 "Явас"</t>
  </si>
  <si>
    <t>Падение дерева из-за неблагоприятных погодных условий</t>
  </si>
  <si>
    <t>14.07.2018 21-15</t>
  </si>
  <si>
    <t>14.07.2018 22-10</t>
  </si>
  <si>
    <t>ВЛ-0,4 кВ  №3 от ТП №33 Фидера №3 от ПС-110/10 "Явас"</t>
  </si>
  <si>
    <t>15.07.2018 21-40</t>
  </si>
  <si>
    <t>15.07.2018 22-15</t>
  </si>
  <si>
    <t>ВЛ-0,4 кВ  №1 от ТП №2 Фидера №13 от ПС-110/10 "Сосновка"</t>
  </si>
  <si>
    <t>Падение напряжения</t>
  </si>
  <si>
    <t>17.07.2018 09-15</t>
  </si>
  <si>
    <t>17.07.2018 10-45</t>
  </si>
  <si>
    <t>Замена изолятора</t>
  </si>
  <si>
    <t>ВЛ-0,4 кВ №2  от КТП №3  Фидера №1    от ПС-35/10 "Выша"</t>
  </si>
  <si>
    <t>17.07.2018 13-20</t>
  </si>
  <si>
    <t>17.07.2018 16-20</t>
  </si>
  <si>
    <t>3 часа</t>
  </si>
  <si>
    <t>Спил дерева, перетяжка проводов</t>
  </si>
  <si>
    <t>17.07.2018 18-05</t>
  </si>
  <si>
    <t>17.07.2018 19-10</t>
  </si>
  <si>
    <t>1 час 05 минут</t>
  </si>
  <si>
    <t>ВЛ-10  кВ Фидер  №3 от ПС-110/10 "Ударная"</t>
  </si>
  <si>
    <t>ВЛ-10  кВ Фидер  №10 от ТПС-110/10 "Теплый Стан"</t>
  </si>
  <si>
    <t>19.07.2018 14-40</t>
  </si>
  <si>
    <t>19.07.2018 17-00</t>
  </si>
  <si>
    <t>ВЛ-0,4 кВ  №2 от ТП №33 Фидера №3 от ПС-110/10 "Явас"</t>
  </si>
  <si>
    <t>26.07.2018 22-24</t>
  </si>
  <si>
    <t>26.07.2018 23-05</t>
  </si>
  <si>
    <t>41 минута</t>
  </si>
  <si>
    <t>27 часов  18 минут</t>
  </si>
  <si>
    <t>Август</t>
  </si>
  <si>
    <t>Итого за август месяц</t>
  </si>
  <si>
    <t>ВЛ-0,4 кВ  №1 от ЗТП №1 Фидера №6 от ТПС-110/10 "Вад"</t>
  </si>
  <si>
    <t>13.08.2018 11-40</t>
  </si>
  <si>
    <t>13.08.2018 13-30</t>
  </si>
  <si>
    <t>1 час  50 минут</t>
  </si>
  <si>
    <t>ВЛ-0,4 кВ  №3 от ТП №1 Фидера №3 от ПС-110/10 "Ударная"</t>
  </si>
  <si>
    <t>16.08.2018  15-40</t>
  </si>
  <si>
    <t>16.08.2018  17-20</t>
  </si>
  <si>
    <t>ВЛ-0,4 кВ  №1,2 от ТП №28 Фидера №8 от ПС-110/10 "Зубова Поляна"</t>
  </si>
  <si>
    <t>17.08.2018 10-30</t>
  </si>
  <si>
    <t>17.08.2018 10-50</t>
  </si>
  <si>
    <t>20.08.2018 11-00</t>
  </si>
  <si>
    <t>20.08.20118 13-05</t>
  </si>
  <si>
    <t>2 часа 05 минут</t>
  </si>
  <si>
    <t>ВЛ-10 кВ   Фидер №2 от ПС-110/10 "Явас"</t>
  </si>
  <si>
    <t>21.08.2018 11-25</t>
  </si>
  <si>
    <t>21.08.2018 13-25</t>
  </si>
  <si>
    <t>2 часа</t>
  </si>
  <si>
    <t>ВЛ-0,4  кВ №3  от ТП №3  Фидера  №10 от ТПС-110/10 "Теплый Стан"</t>
  </si>
  <si>
    <t>21.08.2018 13-45</t>
  </si>
  <si>
    <t>21.08.2018 14-45</t>
  </si>
  <si>
    <t xml:space="preserve">1 час </t>
  </si>
  <si>
    <t>26.08.2018 10-45</t>
  </si>
  <si>
    <t>26.08.2018 11-20</t>
  </si>
  <si>
    <t>26.08.2018 14-45</t>
  </si>
  <si>
    <t>26.08.2018 15-10</t>
  </si>
  <si>
    <t>25 минут</t>
  </si>
  <si>
    <t>ВЛ-0,4 кВ №2  от КТП №3  Фидера №2    от ПС-35/10 "Выша"</t>
  </si>
  <si>
    <t>27.08.2018 09-00</t>
  </si>
  <si>
    <t>27.08.2018 11-00</t>
  </si>
  <si>
    <t>30.08.2018 12-55</t>
  </si>
  <si>
    <t>30.08.2018 13-55</t>
  </si>
  <si>
    <t>12 часов  55 минут</t>
  </si>
  <si>
    <t xml:space="preserve">Сентябрь </t>
  </si>
  <si>
    <t>ВЛ-10  кВ  Фидер  №10 от ТПС-110/10 "Теплый Стан"</t>
  </si>
  <si>
    <t>07.09.2018 14-30</t>
  </si>
  <si>
    <t>07.09.2018 16-15</t>
  </si>
  <si>
    <t>Перегорание шлейфа</t>
  </si>
  <si>
    <t>Попадание грозы</t>
  </si>
  <si>
    <t>Замена шлейфа</t>
  </si>
  <si>
    <t>1 час 45 минут</t>
  </si>
  <si>
    <t>13.09.2018 12-40</t>
  </si>
  <si>
    <t>ВЛ-0,4  кВ №3  от КТП №6 Фидера  №10 от ТПС-110/10 "Теплый Стан"</t>
  </si>
  <si>
    <t>17.09.2018 10-00</t>
  </si>
  <si>
    <t>17.09.2018 12-00</t>
  </si>
  <si>
    <t xml:space="preserve">2 часа </t>
  </si>
  <si>
    <t>ВЛ-10 кВ Фидер №1    от ПС-35/10 "Выша"</t>
  </si>
  <si>
    <t>ВЛ-10 кВ Фидер №2    от ПС-35/10 "Выша"</t>
  </si>
  <si>
    <t>26.09.2018 12-00</t>
  </si>
  <si>
    <t>26.09.2018 13-30</t>
  </si>
  <si>
    <t>ВЛ-0,4  кВ №1  от ЗТП №9 Фидера  №9 от ТПС-110/10 "Теплый Стан"</t>
  </si>
  <si>
    <t>27.09.2018 08-00</t>
  </si>
  <si>
    <t>27.09.2018 09-25</t>
  </si>
  <si>
    <t>27.09.2018 10-40</t>
  </si>
  <si>
    <t>27.09.2018 15-40</t>
  </si>
  <si>
    <t>Спил дерева, пертяжка проводов</t>
  </si>
  <si>
    <t>ВЛ-0,4  кВ №1  от КТП №6 Фидера  №10 от ТПС-110/10 "Теплый Стан"</t>
  </si>
  <si>
    <t>27.09.2018 10-00</t>
  </si>
  <si>
    <t>27.09.2018 14-20</t>
  </si>
  <si>
    <t>28.09.2018 09-50</t>
  </si>
  <si>
    <t>28.09.2018 13-30</t>
  </si>
  <si>
    <t>Замена изолятора, монтаж проводов</t>
  </si>
  <si>
    <t>3 часа 40 минут</t>
  </si>
  <si>
    <t>Отключение ВВ-10 кВ от МТЗ</t>
  </si>
  <si>
    <t>13.09.2018 14-42</t>
  </si>
  <si>
    <t>2 минуты</t>
  </si>
  <si>
    <t>РПВ успешно</t>
  </si>
  <si>
    <t>23.09.2018  22-49</t>
  </si>
  <si>
    <t>23.09.2018 22-55</t>
  </si>
  <si>
    <t>6 минут</t>
  </si>
  <si>
    <t>Отключение ВВ-10 кВ от дифзащиты</t>
  </si>
  <si>
    <t>28.09.2018 15-17</t>
  </si>
  <si>
    <t>28.09.2018 15-20</t>
  </si>
  <si>
    <t>3 минуты</t>
  </si>
  <si>
    <t>Итого за сентябрь месяц</t>
  </si>
  <si>
    <t>17 часов  51 минута</t>
  </si>
  <si>
    <t>Итого за 3 квартал</t>
  </si>
  <si>
    <t>58 часов 04 минуты</t>
  </si>
  <si>
    <t>Раздел 1. Сведения о подразделениях пожарной охраны на объектах электроэнергетики.</t>
  </si>
  <si>
    <t>Схлест проводов</t>
  </si>
  <si>
    <t>24.10.18 21-25</t>
  </si>
  <si>
    <t>ВЛ 0,4кВ №2 от ТП №7 ПС Теплый Стан ф №9</t>
  </si>
  <si>
    <t>схлест проводов</t>
  </si>
  <si>
    <t>Погодные условия,сильный ветер перегорание н/в вставки ПН-2</t>
  </si>
  <si>
    <t>26.10.18 8-30</t>
  </si>
  <si>
    <t>26.10.18 9-35</t>
  </si>
  <si>
    <t xml:space="preserve"> замена н/в вставка ПН-2</t>
  </si>
  <si>
    <t>1ч.5 мин</t>
  </si>
  <si>
    <t xml:space="preserve"> </t>
  </si>
  <si>
    <t>ВЛ 0,4кВ №2 от ТП №40 ф №16 ПС Зубова Поляна</t>
  </si>
  <si>
    <t xml:space="preserve">схлест проводов </t>
  </si>
  <si>
    <t>Перегорание н/в вставки ПН-2</t>
  </si>
  <si>
    <t>29.10 18 16-25</t>
  </si>
  <si>
    <t>29.10.1816-55</t>
  </si>
  <si>
    <t>заменена н/в вставка ПН-2</t>
  </si>
  <si>
    <t>0ч.30 мин.</t>
  </si>
  <si>
    <t xml:space="preserve"> ВЛ 0,4кВ №3 от ТП №47 ф№16  ПС Зубова-Поляна</t>
  </si>
  <si>
    <t>заменены т.т ф " С"</t>
  </si>
  <si>
    <t>1.11.18 13-40</t>
  </si>
  <si>
    <t>1.11.18 15-10</t>
  </si>
  <si>
    <t>перегорание т.т ф " С"</t>
  </si>
  <si>
    <t>0ч.30мин.</t>
  </si>
  <si>
    <t>ВЛ 10кВ №16 ПС Зубова Поляна</t>
  </si>
  <si>
    <t>причина невыявлена</t>
  </si>
  <si>
    <t>Отключение В-10 кВ от МТЗ</t>
  </si>
  <si>
    <t>12.11.18 11-50</t>
  </si>
  <si>
    <t>12.11.18 15-32</t>
  </si>
  <si>
    <t>3ч. 50мин</t>
  </si>
  <si>
    <t>ВЛ 0,4кВ №1 от ТП №37 ф №16 ПС Зубова Поляна</t>
  </si>
  <si>
    <t>погодные условия сильный ветер  схлест проводов</t>
  </si>
  <si>
    <t>перегорание н/в вставки ПН-2</t>
  </si>
  <si>
    <t>23.11.18 8-35</t>
  </si>
  <si>
    <t>23.11.18 10-15</t>
  </si>
  <si>
    <t>2ч. 40.мин</t>
  </si>
  <si>
    <t>ВЛ 0,4кВ №1 ТП №8 ф №8 ПС Потьма</t>
  </si>
  <si>
    <t>23.11.18 13-07</t>
  </si>
  <si>
    <t>23.11.18 14-25</t>
  </si>
  <si>
    <t>1ч.35 мин</t>
  </si>
  <si>
    <t>ВЛ 10кВ №1 ПС Яавс</t>
  </si>
  <si>
    <t>обрыв провода</t>
  </si>
  <si>
    <t>26.11.18 8-00</t>
  </si>
  <si>
    <t>26.11.18 8-45</t>
  </si>
  <si>
    <t xml:space="preserve"> Произведен монтаж провода</t>
  </si>
  <si>
    <t>0ч. 45 мин</t>
  </si>
  <si>
    <t>25.10.18 5-00</t>
  </si>
  <si>
    <t>7ч.35</t>
  </si>
  <si>
    <t>ВЛ 10кВ №9ПС Теплый Стан</t>
  </si>
  <si>
    <t>м/ф к.з Под ВЛ находилсь ветка со следами обгорания</t>
  </si>
  <si>
    <t>27.12.18 11-00</t>
  </si>
  <si>
    <t>27.12.18 14-00</t>
  </si>
  <si>
    <t>3.ч</t>
  </si>
  <si>
    <t>Итого за окябрь месяц</t>
  </si>
  <si>
    <t>Итого за ноябрь месяц</t>
  </si>
  <si>
    <t>9ч.</t>
  </si>
  <si>
    <t>Итого за 4 квартал</t>
  </si>
  <si>
    <t>Итого за 12 месяцев</t>
  </si>
  <si>
    <t>Итого за декабрь месяц</t>
  </si>
  <si>
    <t>Октябрь</t>
  </si>
  <si>
    <t>Ноябрь</t>
  </si>
  <si>
    <t>Декабрь</t>
  </si>
  <si>
    <t>ВЛ 35кВ ф 2 ПС 110кВ Ширингуши</t>
  </si>
  <si>
    <t xml:space="preserve"> обрыв провода ф " А" падение дерева оп№153</t>
  </si>
  <si>
    <t>Отключение В-35кВ</t>
  </si>
  <si>
    <t>15.12.18 9-15</t>
  </si>
  <si>
    <t>15.12.18 17-44</t>
  </si>
  <si>
    <t>Убрано дерево восстановлен провод</t>
  </si>
  <si>
    <t>8 ч.29 мин</t>
  </si>
  <si>
    <t>11ч.29 мин</t>
  </si>
  <si>
    <t>9 часов  10 минута</t>
  </si>
  <si>
    <t>29ч.39мин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</si>
</sst>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26282F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Border="1"/>
    <xf numFmtId="0" fontId="1" fillId="0" borderId="0" xfId="0" applyFont="1" applyBorder="1" applyAlignment="1"/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1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3" fontId="6" fillId="0" borderId="9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14" fontId="5" fillId="0" borderId="11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14" fontId="5" fillId="0" borderId="12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top" wrapText="1"/>
    </xf>
    <xf numFmtId="3" fontId="5" fillId="0" borderId="3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14" fontId="6" fillId="0" borderId="3" xfId="0" applyNumberFormat="1" applyFont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center" vertical="top" wrapText="1"/>
    </xf>
    <xf numFmtId="3" fontId="5" fillId="0" borderId="12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14" fontId="6" fillId="0" borderId="1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8" fillId="0" borderId="0" xfId="0" applyFont="1" applyBorder="1"/>
    <xf numFmtId="0" fontId="6" fillId="0" borderId="2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0" fillId="0" borderId="15" xfId="0" applyBorder="1"/>
    <xf numFmtId="0" fontId="9" fillId="0" borderId="10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3" fillId="0" borderId="18" xfId="0" applyFont="1" applyFill="1" applyBorder="1" applyAlignment="1">
      <alignment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2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14" fontId="6" fillId="0" borderId="6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/>
    </xf>
    <xf numFmtId="0" fontId="12" fillId="0" borderId="5" xfId="0" applyFont="1" applyBorder="1" applyAlignment="1">
      <alignment horizontal="left" vertical="top" wrapText="1"/>
    </xf>
    <xf numFmtId="14" fontId="5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horizontal="center" vertical="top" wrapText="1"/>
    </xf>
    <xf numFmtId="0" fontId="0" fillId="0" borderId="14" xfId="0" applyBorder="1"/>
    <xf numFmtId="0" fontId="6" fillId="0" borderId="15" xfId="0" applyFont="1" applyBorder="1"/>
    <xf numFmtId="3" fontId="8" fillId="0" borderId="22" xfId="0" applyNumberFormat="1" applyFont="1" applyBorder="1" applyAlignment="1">
      <alignment horizontal="center"/>
    </xf>
    <xf numFmtId="0" fontId="0" fillId="0" borderId="24" xfId="0" applyBorder="1"/>
    <xf numFmtId="0" fontId="6" fillId="0" borderId="25" xfId="0" applyFont="1" applyBorder="1"/>
    <xf numFmtId="0" fontId="0" fillId="0" borderId="25" xfId="0" applyBorder="1"/>
    <xf numFmtId="0" fontId="6" fillId="0" borderId="25" xfId="0" applyFont="1" applyBorder="1" applyAlignment="1">
      <alignment horizontal="center"/>
    </xf>
    <xf numFmtId="0" fontId="9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14" fontId="5" fillId="0" borderId="1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2" xfId="0" applyFont="1" applyBorder="1" applyAlignment="1">
      <alignment horizontal="left" vertical="top" wrapText="1"/>
    </xf>
    <xf numFmtId="0" fontId="0" fillId="0" borderId="13" xfId="0" applyBorder="1"/>
    <xf numFmtId="0" fontId="7" fillId="0" borderId="0" xfId="0" applyFont="1"/>
    <xf numFmtId="3" fontId="8" fillId="2" borderId="26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top" wrapText="1"/>
    </xf>
    <xf numFmtId="3" fontId="5" fillId="0" borderId="27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abSelected="1" topLeftCell="A118" zoomScaleNormal="100" workbookViewId="0">
      <selection activeCell="I127" sqref="I127"/>
    </sheetView>
  </sheetViews>
  <sheetFormatPr defaultRowHeight="12.75" x14ac:dyDescent="0.2"/>
  <cols>
    <col min="1" max="1" width="4.42578125" customWidth="1"/>
    <col min="2" max="2" width="32.42578125" customWidth="1"/>
    <col min="3" max="3" width="17.85546875" customWidth="1"/>
    <col min="4" max="4" width="23.140625" customWidth="1"/>
    <col min="5" max="5" width="17.28515625" customWidth="1"/>
    <col min="6" max="6" width="17.85546875" customWidth="1"/>
    <col min="7" max="8" width="17.5703125" customWidth="1"/>
    <col min="9" max="9" width="15.140625" customWidth="1"/>
    <col min="10" max="10" width="9.7109375" hidden="1" customWidth="1"/>
    <col min="11" max="11" width="9.7109375" customWidth="1"/>
    <col min="12" max="12" width="17.85546875" customWidth="1"/>
    <col min="13" max="13" width="8.28515625" customWidth="1"/>
  </cols>
  <sheetData>
    <row r="1" spans="1:14" ht="32.25" customHeight="1" x14ac:dyDescent="0.25">
      <c r="A1" s="141" t="s">
        <v>10</v>
      </c>
      <c r="B1" s="142"/>
      <c r="C1" s="142"/>
      <c r="D1" s="142"/>
      <c r="E1" s="142"/>
      <c r="F1" s="142"/>
      <c r="G1" s="142"/>
      <c r="H1" s="142"/>
      <c r="I1" s="142"/>
      <c r="J1" s="2"/>
      <c r="K1" s="2"/>
      <c r="L1" s="2"/>
      <c r="M1" s="2"/>
      <c r="N1" s="1"/>
    </row>
    <row r="2" spans="1:14" ht="13.5" customHeight="1" thickBot="1" x14ac:dyDescent="0.3">
      <c r="A2" s="143"/>
      <c r="B2" s="144"/>
      <c r="C2" s="144"/>
      <c r="D2" s="144"/>
      <c r="E2" s="144"/>
      <c r="F2" s="144"/>
      <c r="G2" s="144"/>
      <c r="H2" s="144"/>
      <c r="I2" s="144"/>
      <c r="J2" s="2"/>
      <c r="K2" s="2"/>
      <c r="L2" s="2"/>
      <c r="M2" s="2"/>
      <c r="N2" s="1"/>
    </row>
    <row r="3" spans="1:14" s="10" customFormat="1" ht="147.75" customHeight="1" thickBot="1" x14ac:dyDescent="0.25">
      <c r="A3" s="8" t="s">
        <v>0</v>
      </c>
      <c r="B3" s="8" t="s">
        <v>2</v>
      </c>
      <c r="C3" s="8" t="s">
        <v>1</v>
      </c>
      <c r="D3" s="8" t="s">
        <v>3</v>
      </c>
      <c r="E3" s="8" t="s">
        <v>4</v>
      </c>
      <c r="F3" s="9" t="s">
        <v>5</v>
      </c>
      <c r="G3" s="9" t="s">
        <v>8</v>
      </c>
      <c r="H3" s="9" t="s">
        <v>7</v>
      </c>
      <c r="I3" s="9" t="s">
        <v>9</v>
      </c>
      <c r="N3" s="11"/>
    </row>
    <row r="4" spans="1:14" s="10" customFormat="1" ht="27.75" customHeight="1" thickBot="1" x14ac:dyDescent="0.25">
      <c r="A4" s="12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</row>
    <row r="5" spans="1:14" ht="25.5" customHeight="1" thickBot="1" x14ac:dyDescent="0.25">
      <c r="A5" s="14"/>
      <c r="B5" s="15" t="s">
        <v>6</v>
      </c>
      <c r="C5" s="16"/>
      <c r="D5" s="17"/>
      <c r="E5" s="16"/>
      <c r="F5" s="18"/>
      <c r="G5" s="18"/>
      <c r="H5" s="18"/>
      <c r="I5" s="7"/>
      <c r="J5">
        <v>22</v>
      </c>
    </row>
    <row r="6" spans="1:14" ht="39.75" customHeight="1" thickBot="1" x14ac:dyDescent="0.25">
      <c r="A6" s="5">
        <v>1</v>
      </c>
      <c r="B6" s="35" t="s">
        <v>56</v>
      </c>
      <c r="C6" s="4" t="s">
        <v>17</v>
      </c>
      <c r="D6" s="3" t="s">
        <v>15</v>
      </c>
      <c r="E6" s="19" t="s">
        <v>18</v>
      </c>
      <c r="F6" s="4" t="s">
        <v>19</v>
      </c>
      <c r="G6" s="4" t="s">
        <v>21</v>
      </c>
      <c r="H6" s="4" t="s">
        <v>20</v>
      </c>
      <c r="I6" s="20">
        <v>86</v>
      </c>
    </row>
    <row r="7" spans="1:14" ht="39" thickBot="1" x14ac:dyDescent="0.25">
      <c r="A7" s="5">
        <v>2</v>
      </c>
      <c r="B7" s="35" t="s">
        <v>57</v>
      </c>
      <c r="C7" s="4" t="s">
        <v>11</v>
      </c>
      <c r="D7" s="31" t="s">
        <v>12</v>
      </c>
      <c r="E7" s="4" t="s">
        <v>22</v>
      </c>
      <c r="F7" s="4" t="s">
        <v>23</v>
      </c>
      <c r="G7" s="4" t="s">
        <v>13</v>
      </c>
      <c r="H7" s="4" t="s">
        <v>24</v>
      </c>
      <c r="I7" s="20">
        <v>190</v>
      </c>
    </row>
    <row r="8" spans="1:14" ht="39" thickBot="1" x14ac:dyDescent="0.25">
      <c r="A8" s="5">
        <v>3</v>
      </c>
      <c r="B8" s="35" t="s">
        <v>25</v>
      </c>
      <c r="C8" s="3" t="s">
        <v>14</v>
      </c>
      <c r="D8" s="3" t="s">
        <v>29</v>
      </c>
      <c r="E8" s="4" t="s">
        <v>26</v>
      </c>
      <c r="F8" s="4" t="s">
        <v>27</v>
      </c>
      <c r="G8" s="4" t="s">
        <v>30</v>
      </c>
      <c r="H8" s="4" t="s">
        <v>28</v>
      </c>
      <c r="I8" s="20">
        <v>812</v>
      </c>
    </row>
    <row r="9" spans="1:14" ht="39" thickBot="1" x14ac:dyDescent="0.25">
      <c r="A9" s="5">
        <v>4</v>
      </c>
      <c r="B9" s="35" t="s">
        <v>31</v>
      </c>
      <c r="C9" s="3" t="s">
        <v>14</v>
      </c>
      <c r="D9" s="3" t="s">
        <v>29</v>
      </c>
      <c r="E9" s="4" t="s">
        <v>32</v>
      </c>
      <c r="F9" s="4" t="s">
        <v>33</v>
      </c>
      <c r="G9" s="4" t="s">
        <v>30</v>
      </c>
      <c r="H9" s="4" t="s">
        <v>34</v>
      </c>
      <c r="I9" s="20">
        <v>331</v>
      </c>
    </row>
    <row r="10" spans="1:14" ht="39" thickBot="1" x14ac:dyDescent="0.25">
      <c r="A10" s="32">
        <v>5</v>
      </c>
      <c r="B10" s="35" t="s">
        <v>58</v>
      </c>
      <c r="C10" s="39" t="s">
        <v>38</v>
      </c>
      <c r="D10" s="39" t="s">
        <v>39</v>
      </c>
      <c r="E10" s="33" t="s">
        <v>35</v>
      </c>
      <c r="F10" s="33" t="s">
        <v>36</v>
      </c>
      <c r="G10" s="33" t="s">
        <v>40</v>
      </c>
      <c r="H10" s="33" t="s">
        <v>37</v>
      </c>
      <c r="I10" s="38">
        <v>147</v>
      </c>
    </row>
    <row r="11" spans="1:14" ht="39" thickBot="1" x14ac:dyDescent="0.25">
      <c r="A11" s="32">
        <v>6</v>
      </c>
      <c r="B11" s="35" t="s">
        <v>59</v>
      </c>
      <c r="C11" s="4" t="s">
        <v>11</v>
      </c>
      <c r="D11" s="31" t="s">
        <v>12</v>
      </c>
      <c r="E11" s="33" t="s">
        <v>41</v>
      </c>
      <c r="F11" s="33" t="s">
        <v>42</v>
      </c>
      <c r="G11" s="4" t="s">
        <v>13</v>
      </c>
      <c r="H11" s="33" t="s">
        <v>43</v>
      </c>
      <c r="I11" s="38">
        <v>107</v>
      </c>
    </row>
    <row r="12" spans="1:14" ht="39" thickBot="1" x14ac:dyDescent="0.25">
      <c r="A12" s="32">
        <v>7</v>
      </c>
      <c r="B12" s="35" t="s">
        <v>60</v>
      </c>
      <c r="C12" s="4" t="s">
        <v>11</v>
      </c>
      <c r="D12" s="31" t="s">
        <v>12</v>
      </c>
      <c r="E12" s="33" t="s">
        <v>44</v>
      </c>
      <c r="F12" s="33" t="s">
        <v>45</v>
      </c>
      <c r="G12" s="4" t="s">
        <v>13</v>
      </c>
      <c r="H12" s="33" t="s">
        <v>46</v>
      </c>
      <c r="I12" s="38">
        <v>138</v>
      </c>
    </row>
    <row r="13" spans="1:14" ht="39" thickBot="1" x14ac:dyDescent="0.25">
      <c r="A13" s="32">
        <v>8</v>
      </c>
      <c r="B13" s="35" t="s">
        <v>61</v>
      </c>
      <c r="C13" s="39" t="s">
        <v>17</v>
      </c>
      <c r="D13" s="39" t="s">
        <v>15</v>
      </c>
      <c r="E13" s="33" t="s">
        <v>47</v>
      </c>
      <c r="F13" s="33" t="s">
        <v>48</v>
      </c>
      <c r="G13" s="4" t="s">
        <v>21</v>
      </c>
      <c r="H13" s="33" t="s">
        <v>20</v>
      </c>
      <c r="I13" s="38">
        <v>168</v>
      </c>
    </row>
    <row r="14" spans="1:14" ht="39" thickBot="1" x14ac:dyDescent="0.25">
      <c r="A14" s="32">
        <v>9</v>
      </c>
      <c r="B14" s="49" t="s">
        <v>62</v>
      </c>
      <c r="C14" s="4" t="s">
        <v>11</v>
      </c>
      <c r="D14" s="31" t="s">
        <v>12</v>
      </c>
      <c r="E14" s="33" t="s">
        <v>50</v>
      </c>
      <c r="F14" s="33" t="s">
        <v>51</v>
      </c>
      <c r="G14" s="4" t="s">
        <v>13</v>
      </c>
      <c r="H14" s="33" t="s">
        <v>52</v>
      </c>
      <c r="I14" s="38">
        <v>20</v>
      </c>
    </row>
    <row r="15" spans="1:14" ht="39" thickBot="1" x14ac:dyDescent="0.25">
      <c r="A15" s="32">
        <v>10</v>
      </c>
      <c r="B15" s="49" t="s">
        <v>63</v>
      </c>
      <c r="C15" s="4" t="s">
        <v>11</v>
      </c>
      <c r="D15" s="31" t="s">
        <v>12</v>
      </c>
      <c r="E15" s="33" t="s">
        <v>53</v>
      </c>
      <c r="F15" s="33" t="s">
        <v>54</v>
      </c>
      <c r="G15" s="4" t="s">
        <v>13</v>
      </c>
      <c r="H15" s="33" t="s">
        <v>55</v>
      </c>
      <c r="I15" s="38">
        <v>77</v>
      </c>
    </row>
    <row r="16" spans="1:14" ht="39" thickBot="1" x14ac:dyDescent="0.25">
      <c r="A16" s="32">
        <v>11</v>
      </c>
      <c r="B16" s="49" t="s">
        <v>64</v>
      </c>
      <c r="C16" s="39" t="s">
        <v>11</v>
      </c>
      <c r="D16" s="39" t="s">
        <v>12</v>
      </c>
      <c r="E16" s="33" t="s">
        <v>65</v>
      </c>
      <c r="F16" s="33" t="s">
        <v>66</v>
      </c>
      <c r="G16" s="4" t="s">
        <v>13</v>
      </c>
      <c r="H16" s="33" t="s">
        <v>67</v>
      </c>
      <c r="I16" s="38">
        <v>89</v>
      </c>
    </row>
    <row r="17" spans="1:9" ht="13.5" thickBot="1" x14ac:dyDescent="0.25">
      <c r="A17" s="32"/>
      <c r="B17" s="40" t="s">
        <v>68</v>
      </c>
      <c r="C17" s="50"/>
      <c r="D17" s="50"/>
      <c r="E17" s="41"/>
      <c r="F17" s="41"/>
      <c r="G17" s="41"/>
      <c r="H17" s="41" t="s">
        <v>69</v>
      </c>
      <c r="I17" s="42">
        <f>SUM(I6:I16)</f>
        <v>2165</v>
      </c>
    </row>
    <row r="18" spans="1:9" s="1" customFormat="1" ht="16.5" thickBot="1" x14ac:dyDescent="0.25">
      <c r="A18" s="24"/>
      <c r="B18" s="36" t="s">
        <v>70</v>
      </c>
      <c r="C18" s="25"/>
      <c r="D18" s="26"/>
      <c r="E18" s="25"/>
      <c r="F18" s="27"/>
      <c r="G18" s="27"/>
      <c r="H18" s="27"/>
      <c r="I18" s="28"/>
    </row>
    <row r="19" spans="1:9" s="1" customFormat="1" ht="39" thickBot="1" x14ac:dyDescent="0.25">
      <c r="A19" s="29">
        <v>1</v>
      </c>
      <c r="B19" s="37" t="s">
        <v>56</v>
      </c>
      <c r="C19" s="39" t="s">
        <v>11</v>
      </c>
      <c r="D19" s="31" t="s">
        <v>15</v>
      </c>
      <c r="E19" s="32" t="s">
        <v>71</v>
      </c>
      <c r="F19" s="32" t="s">
        <v>72</v>
      </c>
      <c r="G19" s="32" t="s">
        <v>13</v>
      </c>
      <c r="H19" s="32" t="s">
        <v>34</v>
      </c>
      <c r="I19" s="33">
        <v>26</v>
      </c>
    </row>
    <row r="20" spans="1:9" s="1" customFormat="1" ht="39" thickBot="1" x14ac:dyDescent="0.25">
      <c r="A20" s="5">
        <v>2</v>
      </c>
      <c r="B20" s="49" t="s">
        <v>64</v>
      </c>
      <c r="C20" s="39" t="s">
        <v>11</v>
      </c>
      <c r="D20" s="31" t="s">
        <v>15</v>
      </c>
      <c r="E20" s="19" t="s">
        <v>73</v>
      </c>
      <c r="F20" s="3" t="s">
        <v>74</v>
      </c>
      <c r="G20" s="32" t="s">
        <v>13</v>
      </c>
      <c r="H20" s="4" t="s">
        <v>46</v>
      </c>
      <c r="I20" s="20">
        <v>65</v>
      </c>
    </row>
    <row r="21" spans="1:9" s="1" customFormat="1" ht="39" thickBot="1" x14ac:dyDescent="0.25">
      <c r="A21" s="5">
        <v>3</v>
      </c>
      <c r="B21" s="49" t="s">
        <v>75</v>
      </c>
      <c r="C21" s="3" t="s">
        <v>14</v>
      </c>
      <c r="D21" s="31" t="s">
        <v>15</v>
      </c>
      <c r="E21" s="19" t="s">
        <v>76</v>
      </c>
      <c r="F21" s="4" t="s">
        <v>77</v>
      </c>
      <c r="G21" s="4" t="s">
        <v>21</v>
      </c>
      <c r="H21" s="4" t="s">
        <v>78</v>
      </c>
      <c r="I21" s="20">
        <v>97</v>
      </c>
    </row>
    <row r="22" spans="1:9" s="1" customFormat="1" ht="26.25" thickBot="1" x14ac:dyDescent="0.25">
      <c r="A22" s="5">
        <v>4</v>
      </c>
      <c r="B22" s="37" t="s">
        <v>79</v>
      </c>
      <c r="C22" s="3" t="s">
        <v>14</v>
      </c>
      <c r="D22" s="31" t="s">
        <v>15</v>
      </c>
      <c r="E22" s="32" t="s">
        <v>80</v>
      </c>
      <c r="F22" s="31" t="s">
        <v>81</v>
      </c>
      <c r="G22" s="4" t="s">
        <v>16</v>
      </c>
      <c r="H22" s="4" t="s">
        <v>82</v>
      </c>
      <c r="I22" s="20">
        <v>101</v>
      </c>
    </row>
    <row r="23" spans="1:9" s="1" customFormat="1" ht="39" thickBot="1" x14ac:dyDescent="0.25">
      <c r="A23" s="5">
        <v>5</v>
      </c>
      <c r="B23" s="35" t="s">
        <v>91</v>
      </c>
      <c r="C23" s="32" t="s">
        <v>86</v>
      </c>
      <c r="D23" s="31" t="s">
        <v>85</v>
      </c>
      <c r="E23" s="19" t="s">
        <v>83</v>
      </c>
      <c r="F23" s="3" t="s">
        <v>84</v>
      </c>
      <c r="G23" s="32" t="s">
        <v>87</v>
      </c>
      <c r="H23" s="4" t="s">
        <v>49</v>
      </c>
      <c r="I23" s="20">
        <v>41</v>
      </c>
    </row>
    <row r="24" spans="1:9" ht="39" thickBot="1" x14ac:dyDescent="0.25">
      <c r="A24" s="21">
        <v>6</v>
      </c>
      <c r="B24" s="49" t="s">
        <v>64</v>
      </c>
      <c r="C24" s="3" t="s">
        <v>14</v>
      </c>
      <c r="D24" s="31" t="s">
        <v>15</v>
      </c>
      <c r="E24" s="22" t="s">
        <v>88</v>
      </c>
      <c r="F24" s="22" t="s">
        <v>89</v>
      </c>
      <c r="G24" s="4" t="s">
        <v>21</v>
      </c>
      <c r="H24" s="22" t="s">
        <v>90</v>
      </c>
      <c r="I24" s="23">
        <v>32</v>
      </c>
    </row>
    <row r="25" spans="1:9" s="1" customFormat="1" ht="39" thickBot="1" x14ac:dyDescent="0.25">
      <c r="A25" s="32">
        <v>7</v>
      </c>
      <c r="B25" s="35" t="s">
        <v>92</v>
      </c>
      <c r="C25" s="3" t="s">
        <v>14</v>
      </c>
      <c r="D25" s="31" t="s">
        <v>15</v>
      </c>
      <c r="E25" s="31" t="s">
        <v>93</v>
      </c>
      <c r="F25" s="32" t="s">
        <v>94</v>
      </c>
      <c r="G25" s="4" t="s">
        <v>21</v>
      </c>
      <c r="H25" s="32" t="s">
        <v>95</v>
      </c>
      <c r="I25" s="33">
        <v>105</v>
      </c>
    </row>
    <row r="26" spans="1:9" s="1" customFormat="1" ht="39" thickBot="1" x14ac:dyDescent="0.25">
      <c r="A26" s="5">
        <v>8</v>
      </c>
      <c r="B26" s="35" t="s">
        <v>96</v>
      </c>
      <c r="C26" s="6" t="s">
        <v>17</v>
      </c>
      <c r="D26" s="3" t="s">
        <v>15</v>
      </c>
      <c r="E26" s="19" t="s">
        <v>97</v>
      </c>
      <c r="F26" s="3" t="s">
        <v>98</v>
      </c>
      <c r="G26" s="4" t="s">
        <v>21</v>
      </c>
      <c r="H26" s="4" t="s">
        <v>99</v>
      </c>
      <c r="I26" s="20">
        <v>15</v>
      </c>
    </row>
    <row r="27" spans="1:9" ht="39" thickBot="1" x14ac:dyDescent="0.25">
      <c r="A27" s="21">
        <v>9</v>
      </c>
      <c r="B27" s="35" t="s">
        <v>100</v>
      </c>
      <c r="C27" s="6" t="s">
        <v>17</v>
      </c>
      <c r="D27" s="3" t="s">
        <v>15</v>
      </c>
      <c r="E27" s="22" t="s">
        <v>101</v>
      </c>
      <c r="F27" s="22" t="s">
        <v>102</v>
      </c>
      <c r="G27" s="4" t="s">
        <v>21</v>
      </c>
      <c r="H27" s="22" t="s">
        <v>34</v>
      </c>
      <c r="I27" s="51">
        <v>63</v>
      </c>
    </row>
    <row r="28" spans="1:9" s="1" customFormat="1" ht="26.25" thickBot="1" x14ac:dyDescent="0.25">
      <c r="A28" s="32">
        <v>10</v>
      </c>
      <c r="B28" s="37" t="s">
        <v>103</v>
      </c>
      <c r="C28" s="30" t="s">
        <v>38</v>
      </c>
      <c r="D28" s="17" t="s">
        <v>106</v>
      </c>
      <c r="E28" s="32" t="s">
        <v>104</v>
      </c>
      <c r="F28" s="32" t="s">
        <v>105</v>
      </c>
      <c r="G28" s="18" t="s">
        <v>107</v>
      </c>
      <c r="H28" s="32" t="s">
        <v>108</v>
      </c>
      <c r="I28" s="52">
        <v>117</v>
      </c>
    </row>
    <row r="29" spans="1:9" s="1" customFormat="1" ht="39" thickBot="1" x14ac:dyDescent="0.25">
      <c r="A29" s="32">
        <v>11</v>
      </c>
      <c r="B29" s="35" t="s">
        <v>109</v>
      </c>
      <c r="C29" s="3" t="s">
        <v>14</v>
      </c>
      <c r="D29" s="31" t="s">
        <v>85</v>
      </c>
      <c r="E29" s="32" t="s">
        <v>110</v>
      </c>
      <c r="F29" s="32" t="s">
        <v>111</v>
      </c>
      <c r="G29" s="32" t="s">
        <v>87</v>
      </c>
      <c r="H29" s="32" t="s">
        <v>108</v>
      </c>
      <c r="I29" s="52">
        <v>1014</v>
      </c>
    </row>
    <row r="30" spans="1:9" s="1" customFormat="1" ht="16.5" thickBot="1" x14ac:dyDescent="0.25">
      <c r="A30" s="53"/>
      <c r="B30" s="54" t="s">
        <v>112</v>
      </c>
      <c r="C30" s="55"/>
      <c r="D30" s="50"/>
      <c r="E30" s="34"/>
      <c r="F30" s="34"/>
      <c r="G30" s="34"/>
      <c r="H30" s="34" t="s">
        <v>113</v>
      </c>
      <c r="I30" s="41">
        <f>SUM(I19:I29)</f>
        <v>1676</v>
      </c>
    </row>
    <row r="31" spans="1:9" s="1" customFormat="1" ht="16.5" thickBot="1" x14ac:dyDescent="0.25">
      <c r="A31" s="24"/>
      <c r="B31" s="36" t="s">
        <v>114</v>
      </c>
      <c r="C31" s="25"/>
      <c r="D31" s="26"/>
      <c r="E31" s="25"/>
      <c r="F31" s="27"/>
      <c r="G31" s="27"/>
      <c r="H31" s="27"/>
      <c r="I31" s="28"/>
    </row>
    <row r="32" spans="1:9" s="1" customFormat="1" ht="39" thickBot="1" x14ac:dyDescent="0.25">
      <c r="A32" s="29">
        <v>1</v>
      </c>
      <c r="B32" s="37" t="s">
        <v>115</v>
      </c>
      <c r="C32" s="39" t="s">
        <v>11</v>
      </c>
      <c r="D32" s="39" t="s">
        <v>12</v>
      </c>
      <c r="E32" s="32" t="s">
        <v>116</v>
      </c>
      <c r="F32" s="32" t="s">
        <v>117</v>
      </c>
      <c r="G32" s="32" t="s">
        <v>13</v>
      </c>
      <c r="H32" s="32" t="s">
        <v>20</v>
      </c>
      <c r="I32" s="33">
        <v>204</v>
      </c>
    </row>
    <row r="33" spans="1:9" s="1" customFormat="1" ht="39" thickBot="1" x14ac:dyDescent="0.25">
      <c r="A33" s="5">
        <v>2</v>
      </c>
      <c r="B33" s="37" t="s">
        <v>118</v>
      </c>
      <c r="C33" s="3" t="s">
        <v>14</v>
      </c>
      <c r="D33" s="3" t="s">
        <v>15</v>
      </c>
      <c r="E33" s="19" t="s">
        <v>119</v>
      </c>
      <c r="F33" s="3" t="s">
        <v>120</v>
      </c>
      <c r="G33" s="4" t="s">
        <v>21</v>
      </c>
      <c r="H33" s="4" t="s">
        <v>121</v>
      </c>
      <c r="I33" s="20">
        <v>409</v>
      </c>
    </row>
    <row r="34" spans="1:9" ht="39" thickBot="1" x14ac:dyDescent="0.25">
      <c r="A34" s="32">
        <v>3</v>
      </c>
      <c r="B34" s="37" t="s">
        <v>122</v>
      </c>
      <c r="C34" s="3" t="s">
        <v>14</v>
      </c>
      <c r="D34" s="3" t="s">
        <v>15</v>
      </c>
      <c r="E34" s="33" t="s">
        <v>123</v>
      </c>
      <c r="F34" s="33" t="s">
        <v>124</v>
      </c>
      <c r="G34" s="4" t="s">
        <v>21</v>
      </c>
      <c r="H34" s="33" t="s">
        <v>34</v>
      </c>
      <c r="I34" s="38">
        <v>60</v>
      </c>
    </row>
    <row r="35" spans="1:9" s="1" customFormat="1" ht="39" thickBot="1" x14ac:dyDescent="0.25">
      <c r="A35" s="24">
        <v>4</v>
      </c>
      <c r="B35" s="37" t="s">
        <v>126</v>
      </c>
      <c r="C35" s="30" t="s">
        <v>128</v>
      </c>
      <c r="D35" s="39" t="s">
        <v>127</v>
      </c>
      <c r="E35" s="32" t="s">
        <v>125</v>
      </c>
      <c r="F35" s="32" t="s">
        <v>141</v>
      </c>
      <c r="G35" s="32" t="s">
        <v>129</v>
      </c>
      <c r="H35" s="32" t="s">
        <v>130</v>
      </c>
      <c r="I35" s="43">
        <v>1751</v>
      </c>
    </row>
    <row r="36" spans="1:9" s="1" customFormat="1" ht="39" thickBot="1" x14ac:dyDescent="0.25">
      <c r="A36" s="32">
        <v>5</v>
      </c>
      <c r="B36" s="37" t="s">
        <v>131</v>
      </c>
      <c r="C36" s="39" t="s">
        <v>11</v>
      </c>
      <c r="D36" s="31" t="s">
        <v>15</v>
      </c>
      <c r="E36" s="32" t="s">
        <v>132</v>
      </c>
      <c r="F36" s="32" t="s">
        <v>133</v>
      </c>
      <c r="G36" s="32" t="s">
        <v>13</v>
      </c>
      <c r="H36" s="32" t="s">
        <v>108</v>
      </c>
      <c r="I36" s="33">
        <v>55</v>
      </c>
    </row>
    <row r="37" spans="1:9" s="1" customFormat="1" ht="39" thickBot="1" x14ac:dyDescent="0.25">
      <c r="A37" s="5">
        <v>6</v>
      </c>
      <c r="B37" s="37" t="s">
        <v>134</v>
      </c>
      <c r="C37" s="39" t="s">
        <v>38</v>
      </c>
      <c r="D37" s="39" t="s">
        <v>39</v>
      </c>
      <c r="E37" s="4" t="s">
        <v>135</v>
      </c>
      <c r="F37" s="4" t="s">
        <v>136</v>
      </c>
      <c r="G37" s="32" t="s">
        <v>137</v>
      </c>
      <c r="H37" s="4" t="s">
        <v>49</v>
      </c>
      <c r="I37" s="4">
        <v>185</v>
      </c>
    </row>
    <row r="38" spans="1:9" s="61" customFormat="1" ht="16.5" thickBot="1" x14ac:dyDescent="0.25">
      <c r="A38" s="57"/>
      <c r="B38" s="56" t="s">
        <v>138</v>
      </c>
      <c r="C38" s="55"/>
      <c r="D38" s="58"/>
      <c r="E38" s="59"/>
      <c r="F38" s="60"/>
      <c r="G38" s="34"/>
      <c r="H38" s="59" t="s">
        <v>139</v>
      </c>
      <c r="I38" s="59">
        <f>SUM(I32:I37)</f>
        <v>2664</v>
      </c>
    </row>
    <row r="39" spans="1:9" s="61" customFormat="1" ht="13.5" thickBot="1" x14ac:dyDescent="0.25">
      <c r="A39" s="62"/>
      <c r="B39" s="56" t="s">
        <v>140</v>
      </c>
      <c r="C39" s="104"/>
      <c r="D39" s="105"/>
      <c r="E39" s="63"/>
      <c r="F39" s="60"/>
      <c r="G39" s="102"/>
      <c r="H39" s="59" t="s">
        <v>257</v>
      </c>
      <c r="I39" s="64">
        <f>SUM(I38+I17+I30)</f>
        <v>6505</v>
      </c>
    </row>
    <row r="40" spans="1:9" s="1" customFormat="1" ht="16.5" customHeight="1" thickBot="1" x14ac:dyDescent="0.25">
      <c r="A40" s="74" t="s">
        <v>142</v>
      </c>
      <c r="B40" s="77" t="s">
        <v>197</v>
      </c>
      <c r="C40" s="103"/>
      <c r="D40" s="103"/>
      <c r="E40" s="75"/>
      <c r="F40" s="75"/>
      <c r="G40" s="103"/>
      <c r="H40" s="75"/>
      <c r="I40" s="76"/>
    </row>
    <row r="41" spans="1:9" s="1" customFormat="1" ht="28.5" customHeight="1" thickBot="1" x14ac:dyDescent="0.25">
      <c r="A41" s="65">
        <v>1</v>
      </c>
      <c r="B41" s="37" t="s">
        <v>143</v>
      </c>
      <c r="C41" s="6" t="s">
        <v>17</v>
      </c>
      <c r="D41" s="3" t="s">
        <v>15</v>
      </c>
      <c r="E41" s="32" t="s">
        <v>144</v>
      </c>
      <c r="F41" s="32" t="s">
        <v>145</v>
      </c>
      <c r="G41" s="4" t="s">
        <v>21</v>
      </c>
      <c r="H41" s="32" t="s">
        <v>235</v>
      </c>
      <c r="I41" s="32">
        <v>240</v>
      </c>
    </row>
    <row r="42" spans="1:9" s="1" customFormat="1" ht="42.75" customHeight="1" thickBot="1" x14ac:dyDescent="0.25">
      <c r="A42" s="65">
        <v>2</v>
      </c>
      <c r="B42" s="35" t="s">
        <v>146</v>
      </c>
      <c r="C42" s="6" t="s">
        <v>17</v>
      </c>
      <c r="D42" s="3" t="s">
        <v>15</v>
      </c>
      <c r="E42" s="32" t="s">
        <v>147</v>
      </c>
      <c r="F42" s="32" t="s">
        <v>148</v>
      </c>
      <c r="G42" s="4" t="s">
        <v>21</v>
      </c>
      <c r="H42" s="4" t="s">
        <v>236</v>
      </c>
      <c r="I42" s="4">
        <v>356</v>
      </c>
    </row>
    <row r="43" spans="1:9" s="1" customFormat="1" ht="39" thickBot="1" x14ac:dyDescent="0.25">
      <c r="A43" s="66">
        <v>3</v>
      </c>
      <c r="B43" s="37" t="s">
        <v>149</v>
      </c>
      <c r="C43" s="3" t="s">
        <v>14</v>
      </c>
      <c r="D43" s="3" t="s">
        <v>15</v>
      </c>
      <c r="E43" s="32" t="s">
        <v>150</v>
      </c>
      <c r="F43" s="32" t="s">
        <v>151</v>
      </c>
      <c r="G43" s="4" t="s">
        <v>21</v>
      </c>
      <c r="H43" s="4" t="s">
        <v>24</v>
      </c>
      <c r="I43" s="4">
        <v>252</v>
      </c>
    </row>
    <row r="44" spans="1:9" s="1" customFormat="1" ht="39" thickBot="1" x14ac:dyDescent="0.25">
      <c r="A44" s="66">
        <v>4</v>
      </c>
      <c r="B44" s="49" t="s">
        <v>152</v>
      </c>
      <c r="C44" s="3" t="s">
        <v>14</v>
      </c>
      <c r="D44" s="3" t="s">
        <v>15</v>
      </c>
      <c r="E44" s="32" t="s">
        <v>153</v>
      </c>
      <c r="F44" s="32" t="s">
        <v>154</v>
      </c>
      <c r="G44" s="4" t="s">
        <v>21</v>
      </c>
      <c r="H44" s="4" t="s">
        <v>237</v>
      </c>
      <c r="I44" s="4">
        <v>14</v>
      </c>
    </row>
    <row r="45" spans="1:9" s="1" customFormat="1" ht="39" thickBot="1" x14ac:dyDescent="0.25">
      <c r="A45" s="66">
        <v>5</v>
      </c>
      <c r="B45" s="37" t="s">
        <v>155</v>
      </c>
      <c r="C45" s="6" t="s">
        <v>17</v>
      </c>
      <c r="D45" s="3" t="s">
        <v>15</v>
      </c>
      <c r="E45" s="32" t="s">
        <v>156</v>
      </c>
      <c r="F45" s="32" t="s">
        <v>157</v>
      </c>
      <c r="G45" s="4" t="s">
        <v>21</v>
      </c>
      <c r="H45" s="4" t="s">
        <v>78</v>
      </c>
      <c r="I45" s="4">
        <v>223</v>
      </c>
    </row>
    <row r="46" spans="1:9" s="1" customFormat="1" ht="26.25" thickBot="1" x14ac:dyDescent="0.25">
      <c r="A46" s="66">
        <v>6</v>
      </c>
      <c r="B46" s="35" t="s">
        <v>158</v>
      </c>
      <c r="C46" s="32" t="s">
        <v>255</v>
      </c>
      <c r="D46" s="3" t="s">
        <v>253</v>
      </c>
      <c r="E46" s="32" t="s">
        <v>159</v>
      </c>
      <c r="F46" s="32" t="s">
        <v>160</v>
      </c>
      <c r="G46" s="32" t="s">
        <v>254</v>
      </c>
      <c r="H46" s="4" t="s">
        <v>52</v>
      </c>
      <c r="I46" s="4">
        <v>2002</v>
      </c>
    </row>
    <row r="47" spans="1:9" ht="39" thickBot="1" x14ac:dyDescent="0.25">
      <c r="A47" s="67">
        <v>7</v>
      </c>
      <c r="B47" s="37" t="s">
        <v>161</v>
      </c>
      <c r="C47" s="3" t="s">
        <v>14</v>
      </c>
      <c r="D47" s="3" t="s">
        <v>15</v>
      </c>
      <c r="E47" s="32" t="s">
        <v>162</v>
      </c>
      <c r="F47" s="32" t="s">
        <v>163</v>
      </c>
      <c r="G47" s="4" t="s">
        <v>21</v>
      </c>
      <c r="H47" s="43" t="s">
        <v>95</v>
      </c>
      <c r="I47" s="107">
        <v>355</v>
      </c>
    </row>
    <row r="48" spans="1:9" s="1" customFormat="1" ht="39" thickBot="1" x14ac:dyDescent="0.25">
      <c r="A48" s="65">
        <v>8</v>
      </c>
      <c r="B48" s="49" t="s">
        <v>164</v>
      </c>
      <c r="C48" s="3" t="s">
        <v>14</v>
      </c>
      <c r="D48" s="3" t="s">
        <v>15</v>
      </c>
      <c r="E48" s="32" t="s">
        <v>165</v>
      </c>
      <c r="F48" s="32" t="s">
        <v>166</v>
      </c>
      <c r="G48" s="4" t="s">
        <v>21</v>
      </c>
      <c r="H48" s="32" t="s">
        <v>90</v>
      </c>
      <c r="I48" s="106">
        <v>11</v>
      </c>
    </row>
    <row r="49" spans="1:9" s="1" customFormat="1" ht="39" thickBot="1" x14ac:dyDescent="0.25">
      <c r="A49" s="78">
        <v>9</v>
      </c>
      <c r="B49" s="79" t="s">
        <v>155</v>
      </c>
      <c r="C49" s="6" t="s">
        <v>17</v>
      </c>
      <c r="D49" s="3" t="s">
        <v>15</v>
      </c>
      <c r="E49" s="80" t="s">
        <v>167</v>
      </c>
      <c r="F49" s="80" t="s">
        <v>168</v>
      </c>
      <c r="G49" s="4" t="s">
        <v>21</v>
      </c>
      <c r="H49" s="81" t="s">
        <v>46</v>
      </c>
      <c r="I49" s="81">
        <v>127</v>
      </c>
    </row>
    <row r="50" spans="1:9" s="1" customFormat="1" ht="15.75" thickBot="1" x14ac:dyDescent="0.25">
      <c r="A50" s="94"/>
      <c r="B50" s="92" t="s">
        <v>199</v>
      </c>
      <c r="C50" s="95"/>
      <c r="D50" s="96"/>
      <c r="E50" s="93"/>
      <c r="F50" s="93"/>
      <c r="G50" s="97"/>
      <c r="H50" s="99" t="s">
        <v>246</v>
      </c>
      <c r="I50" s="109">
        <f>SUM(I41:I49)</f>
        <v>3580</v>
      </c>
    </row>
    <row r="51" spans="1:9" s="1" customFormat="1" ht="16.5" thickBot="1" x14ac:dyDescent="0.25">
      <c r="A51" s="82"/>
      <c r="B51" s="83" t="s">
        <v>169</v>
      </c>
      <c r="C51" s="16"/>
      <c r="D51" s="17"/>
      <c r="E51" s="16"/>
      <c r="F51" s="18"/>
      <c r="G51" s="18"/>
      <c r="H51" s="84"/>
      <c r="I51" s="85"/>
    </row>
    <row r="52" spans="1:9" s="1" customFormat="1" ht="39" thickBot="1" x14ac:dyDescent="0.25">
      <c r="A52" s="70">
        <v>1</v>
      </c>
      <c r="B52" s="37" t="s">
        <v>170</v>
      </c>
      <c r="C52" s="6" t="s">
        <v>17</v>
      </c>
      <c r="D52" s="3" t="s">
        <v>15</v>
      </c>
      <c r="E52" s="101" t="s">
        <v>173</v>
      </c>
      <c r="F52" s="101" t="s">
        <v>177</v>
      </c>
      <c r="G52" s="4" t="s">
        <v>21</v>
      </c>
      <c r="H52" s="44" t="s">
        <v>108</v>
      </c>
      <c r="I52" s="46">
        <v>50</v>
      </c>
    </row>
    <row r="53" spans="1:9" s="1" customFormat="1" ht="39" thickBot="1" x14ac:dyDescent="0.25">
      <c r="A53" s="70">
        <v>2</v>
      </c>
      <c r="B53" s="37" t="s">
        <v>118</v>
      </c>
      <c r="C53" s="6" t="s">
        <v>17</v>
      </c>
      <c r="D53" s="3" t="s">
        <v>15</v>
      </c>
      <c r="E53" s="44" t="s">
        <v>174</v>
      </c>
      <c r="F53" s="46" t="s">
        <v>178</v>
      </c>
      <c r="G53" s="4" t="s">
        <v>21</v>
      </c>
      <c r="H53" s="44" t="s">
        <v>67</v>
      </c>
      <c r="I53" s="46">
        <v>194</v>
      </c>
    </row>
    <row r="54" spans="1:9" s="1" customFormat="1" ht="39" thickBot="1" x14ac:dyDescent="0.25">
      <c r="A54" s="70">
        <v>3</v>
      </c>
      <c r="B54" s="37" t="s">
        <v>171</v>
      </c>
      <c r="C54" s="3" t="s">
        <v>14</v>
      </c>
      <c r="D54" s="31" t="s">
        <v>15</v>
      </c>
      <c r="E54" s="46" t="s">
        <v>175</v>
      </c>
      <c r="F54" s="46" t="s">
        <v>179</v>
      </c>
      <c r="G54" s="4" t="s">
        <v>21</v>
      </c>
      <c r="H54" s="44" t="s">
        <v>67</v>
      </c>
      <c r="I54" s="46">
        <v>194</v>
      </c>
    </row>
    <row r="55" spans="1:9" s="1" customFormat="1" ht="39" thickBot="1" x14ac:dyDescent="0.25">
      <c r="A55" s="70">
        <v>4</v>
      </c>
      <c r="B55" s="37" t="s">
        <v>172</v>
      </c>
      <c r="C55" s="3" t="s">
        <v>14</v>
      </c>
      <c r="D55" s="31" t="s">
        <v>15</v>
      </c>
      <c r="E55" s="46" t="s">
        <v>176</v>
      </c>
      <c r="F55" s="46" t="s">
        <v>180</v>
      </c>
      <c r="G55" s="4" t="s">
        <v>21</v>
      </c>
      <c r="H55" s="46" t="s">
        <v>238</v>
      </c>
      <c r="I55" s="45">
        <v>282</v>
      </c>
    </row>
    <row r="56" spans="1:9" s="1" customFormat="1" ht="27" customHeight="1" thickBot="1" x14ac:dyDescent="0.25">
      <c r="A56" s="71">
        <v>5</v>
      </c>
      <c r="B56" s="35" t="s">
        <v>181</v>
      </c>
      <c r="C56" s="3" t="s">
        <v>14</v>
      </c>
      <c r="D56" s="31" t="s">
        <v>15</v>
      </c>
      <c r="E56" s="46" t="s">
        <v>185</v>
      </c>
      <c r="F56" s="46" t="s">
        <v>191</v>
      </c>
      <c r="G56" s="4" t="s">
        <v>21</v>
      </c>
      <c r="H56" s="46" t="s">
        <v>108</v>
      </c>
      <c r="I56" s="47">
        <v>71</v>
      </c>
    </row>
    <row r="57" spans="1:9" s="1" customFormat="1" ht="39" thickBot="1" x14ac:dyDescent="0.25">
      <c r="A57" s="72">
        <v>6</v>
      </c>
      <c r="B57" s="37" t="s">
        <v>182</v>
      </c>
      <c r="C57" s="6" t="s">
        <v>17</v>
      </c>
      <c r="D57" s="3" t="s">
        <v>15</v>
      </c>
      <c r="E57" s="48" t="s">
        <v>186</v>
      </c>
      <c r="F57" s="48" t="s">
        <v>192</v>
      </c>
      <c r="G57" s="4" t="s">
        <v>21</v>
      </c>
      <c r="H57" s="46" t="s">
        <v>99</v>
      </c>
      <c r="I57" s="48">
        <v>36</v>
      </c>
    </row>
    <row r="58" spans="1:9" ht="39" thickBot="1" x14ac:dyDescent="0.25">
      <c r="A58" s="71">
        <v>7</v>
      </c>
      <c r="B58" s="49" t="s">
        <v>183</v>
      </c>
      <c r="C58" s="6" t="s">
        <v>17</v>
      </c>
      <c r="D58" s="3" t="s">
        <v>15</v>
      </c>
      <c r="E58" s="33" t="s">
        <v>187</v>
      </c>
      <c r="F58" s="33" t="s">
        <v>193</v>
      </c>
      <c r="G58" s="4" t="s">
        <v>21</v>
      </c>
      <c r="H58" s="33" t="s">
        <v>90</v>
      </c>
      <c r="I58" s="38">
        <v>18</v>
      </c>
    </row>
    <row r="59" spans="1:9" ht="39" thickBot="1" x14ac:dyDescent="0.25">
      <c r="A59" s="71">
        <v>8</v>
      </c>
      <c r="B59" s="37" t="s">
        <v>79</v>
      </c>
      <c r="C59" s="6" t="s">
        <v>17</v>
      </c>
      <c r="D59" s="3" t="s">
        <v>15</v>
      </c>
      <c r="E59" s="33" t="s">
        <v>188</v>
      </c>
      <c r="F59" s="33" t="s">
        <v>194</v>
      </c>
      <c r="G59" s="4" t="s">
        <v>21</v>
      </c>
      <c r="H59" s="33" t="s">
        <v>34</v>
      </c>
      <c r="I59" s="38">
        <v>122</v>
      </c>
    </row>
    <row r="60" spans="1:9" ht="39" thickBot="1" x14ac:dyDescent="0.25">
      <c r="A60" s="73">
        <v>9</v>
      </c>
      <c r="B60" s="49" t="s">
        <v>184</v>
      </c>
      <c r="C60" s="3" t="s">
        <v>14</v>
      </c>
      <c r="D60" s="31" t="s">
        <v>15</v>
      </c>
      <c r="E60" s="33" t="s">
        <v>189</v>
      </c>
      <c r="F60" s="33" t="s">
        <v>195</v>
      </c>
      <c r="G60" s="4" t="s">
        <v>21</v>
      </c>
      <c r="H60" s="43" t="s">
        <v>239</v>
      </c>
      <c r="I60" s="107">
        <v>44</v>
      </c>
    </row>
    <row r="61" spans="1:9" ht="27" customHeight="1" thickBot="1" x14ac:dyDescent="0.25">
      <c r="A61" s="86">
        <v>10</v>
      </c>
      <c r="B61" s="87" t="s">
        <v>183</v>
      </c>
      <c r="C61" s="6" t="s">
        <v>17</v>
      </c>
      <c r="D61" s="3" t="s">
        <v>15</v>
      </c>
      <c r="E61" s="43" t="s">
        <v>190</v>
      </c>
      <c r="F61" s="43" t="s">
        <v>196</v>
      </c>
      <c r="G61" s="4" t="s">
        <v>21</v>
      </c>
      <c r="H61" s="98" t="s">
        <v>67</v>
      </c>
      <c r="I61" s="108">
        <v>42</v>
      </c>
    </row>
    <row r="62" spans="1:9" ht="19.5" customHeight="1" thickBot="1" x14ac:dyDescent="0.25">
      <c r="A62" s="68"/>
      <c r="B62" s="92" t="s">
        <v>200</v>
      </c>
      <c r="C62" s="69"/>
      <c r="D62" s="69"/>
      <c r="E62" s="93"/>
      <c r="F62" s="93"/>
      <c r="G62" s="69"/>
      <c r="H62" s="100" t="s">
        <v>247</v>
      </c>
      <c r="I62" s="110">
        <f>SUM(I52:I61)</f>
        <v>1053</v>
      </c>
    </row>
    <row r="63" spans="1:9" ht="19.5" customHeight="1" thickBot="1" x14ac:dyDescent="0.25">
      <c r="A63" s="88"/>
      <c r="B63" s="89" t="s">
        <v>198</v>
      </c>
      <c r="C63" s="90"/>
      <c r="D63" s="90"/>
      <c r="E63" s="90"/>
      <c r="F63" s="90"/>
      <c r="G63" s="90"/>
      <c r="H63" s="90"/>
      <c r="I63" s="91"/>
    </row>
    <row r="64" spans="1:9" ht="39" thickBot="1" x14ac:dyDescent="0.25">
      <c r="A64" s="71">
        <v>1</v>
      </c>
      <c r="B64" s="35" t="s">
        <v>201</v>
      </c>
      <c r="C64" s="39" t="s">
        <v>38</v>
      </c>
      <c r="D64" s="39" t="s">
        <v>39</v>
      </c>
      <c r="E64" s="33" t="s">
        <v>202</v>
      </c>
      <c r="F64" s="33" t="s">
        <v>203</v>
      </c>
      <c r="G64" s="33" t="s">
        <v>40</v>
      </c>
      <c r="H64" s="33" t="s">
        <v>90</v>
      </c>
      <c r="I64" s="38">
        <v>247</v>
      </c>
    </row>
    <row r="65" spans="1:9" ht="39" thickBot="1" x14ac:dyDescent="0.25">
      <c r="A65" s="71">
        <v>2</v>
      </c>
      <c r="B65" s="37" t="s">
        <v>204</v>
      </c>
      <c r="C65" s="6" t="s">
        <v>17</v>
      </c>
      <c r="D65" s="3" t="s">
        <v>15</v>
      </c>
      <c r="E65" s="33" t="s">
        <v>206</v>
      </c>
      <c r="F65" s="33" t="s">
        <v>209</v>
      </c>
      <c r="G65" s="4" t="s">
        <v>21</v>
      </c>
      <c r="H65" s="33" t="s">
        <v>234</v>
      </c>
      <c r="I65" s="38">
        <v>29</v>
      </c>
    </row>
    <row r="66" spans="1:9" ht="39" thickBot="1" x14ac:dyDescent="0.25">
      <c r="A66" s="71">
        <v>3</v>
      </c>
      <c r="B66" s="37" t="s">
        <v>122</v>
      </c>
      <c r="C66" s="6" t="s">
        <v>17</v>
      </c>
      <c r="D66" s="3" t="s">
        <v>15</v>
      </c>
      <c r="E66" s="33" t="s">
        <v>207</v>
      </c>
      <c r="F66" s="33" t="s">
        <v>210</v>
      </c>
      <c r="G66" s="4" t="s">
        <v>21</v>
      </c>
      <c r="H66" s="33" t="s">
        <v>240</v>
      </c>
      <c r="I66" s="38">
        <v>97</v>
      </c>
    </row>
    <row r="67" spans="1:9" ht="39" thickBot="1" x14ac:dyDescent="0.25">
      <c r="A67" s="71">
        <v>4</v>
      </c>
      <c r="B67" s="37" t="s">
        <v>229</v>
      </c>
      <c r="C67" s="6" t="s">
        <v>17</v>
      </c>
      <c r="D67" s="3" t="s">
        <v>15</v>
      </c>
      <c r="E67" s="33" t="s">
        <v>230</v>
      </c>
      <c r="F67" s="33" t="s">
        <v>231</v>
      </c>
      <c r="G67" s="4" t="s">
        <v>21</v>
      </c>
      <c r="H67" s="33" t="s">
        <v>78</v>
      </c>
      <c r="I67" s="38">
        <v>141</v>
      </c>
    </row>
    <row r="68" spans="1:9" ht="39" thickBot="1" x14ac:dyDescent="0.25">
      <c r="A68" s="71">
        <v>5</v>
      </c>
      <c r="B68" s="37" t="s">
        <v>205</v>
      </c>
      <c r="C68" s="6" t="s">
        <v>17</v>
      </c>
      <c r="D68" s="3" t="s">
        <v>15</v>
      </c>
      <c r="E68" s="33" t="s">
        <v>208</v>
      </c>
      <c r="F68" s="33" t="s">
        <v>211</v>
      </c>
      <c r="G68" s="4" t="s">
        <v>21</v>
      </c>
      <c r="H68" s="33" t="s">
        <v>241</v>
      </c>
      <c r="I68" s="38">
        <v>333</v>
      </c>
    </row>
    <row r="69" spans="1:9" ht="39" thickBot="1" x14ac:dyDescent="0.25">
      <c r="A69" s="71">
        <v>6</v>
      </c>
      <c r="B69" s="37" t="s">
        <v>221</v>
      </c>
      <c r="C69" s="6" t="s">
        <v>17</v>
      </c>
      <c r="D69" s="3" t="s">
        <v>15</v>
      </c>
      <c r="E69" s="39" t="s">
        <v>222</v>
      </c>
      <c r="F69" s="39" t="s">
        <v>223</v>
      </c>
      <c r="G69" s="4" t="s">
        <v>21</v>
      </c>
      <c r="H69" s="33" t="s">
        <v>242</v>
      </c>
      <c r="I69" s="38">
        <v>245</v>
      </c>
    </row>
    <row r="70" spans="1:9" ht="39" thickBot="1" x14ac:dyDescent="0.25">
      <c r="A70" s="71">
        <v>7</v>
      </c>
      <c r="B70" s="37" t="s">
        <v>212</v>
      </c>
      <c r="C70" s="6" t="s">
        <v>17</v>
      </c>
      <c r="D70" s="3" t="s">
        <v>15</v>
      </c>
      <c r="E70" s="33" t="s">
        <v>213</v>
      </c>
      <c r="F70" s="33" t="s">
        <v>216</v>
      </c>
      <c r="G70" s="4" t="s">
        <v>21</v>
      </c>
      <c r="H70" s="33" t="s">
        <v>239</v>
      </c>
      <c r="I70" s="38">
        <v>81</v>
      </c>
    </row>
    <row r="71" spans="1:9" ht="37.5" customHeight="1" thickBot="1" x14ac:dyDescent="0.25">
      <c r="A71" s="71">
        <v>8</v>
      </c>
      <c r="B71" s="37" t="s">
        <v>214</v>
      </c>
      <c r="C71" s="6" t="s">
        <v>17</v>
      </c>
      <c r="D71" s="3" t="s">
        <v>15</v>
      </c>
      <c r="E71" s="33" t="s">
        <v>215</v>
      </c>
      <c r="F71" s="33" t="s">
        <v>217</v>
      </c>
      <c r="G71" s="4" t="s">
        <v>21</v>
      </c>
      <c r="H71" s="33" t="s">
        <v>34</v>
      </c>
      <c r="I71" s="38">
        <v>52</v>
      </c>
    </row>
    <row r="72" spans="1:9" ht="39" thickBot="1" x14ac:dyDescent="0.25">
      <c r="A72" s="71">
        <v>9</v>
      </c>
      <c r="B72" s="37" t="s">
        <v>218</v>
      </c>
      <c r="C72" s="33" t="s">
        <v>251</v>
      </c>
      <c r="D72" s="39" t="s">
        <v>250</v>
      </c>
      <c r="E72" s="33" t="s">
        <v>219</v>
      </c>
      <c r="F72" s="33" t="s">
        <v>220</v>
      </c>
      <c r="G72" s="33" t="s">
        <v>252</v>
      </c>
      <c r="H72" s="33" t="s">
        <v>243</v>
      </c>
      <c r="I72" s="38">
        <v>933</v>
      </c>
    </row>
    <row r="73" spans="1:9" ht="26.25" thickBot="1" x14ac:dyDescent="0.25">
      <c r="A73" s="71">
        <v>10</v>
      </c>
      <c r="B73" s="35" t="s">
        <v>226</v>
      </c>
      <c r="C73" s="3" t="s">
        <v>14</v>
      </c>
      <c r="D73" s="39" t="s">
        <v>244</v>
      </c>
      <c r="E73" s="33" t="s">
        <v>227</v>
      </c>
      <c r="F73" s="33" t="s">
        <v>228</v>
      </c>
      <c r="G73" s="33" t="s">
        <v>245</v>
      </c>
      <c r="H73" s="33" t="s">
        <v>46</v>
      </c>
      <c r="I73" s="38">
        <v>559</v>
      </c>
    </row>
    <row r="74" spans="1:9" ht="39" thickBot="1" x14ac:dyDescent="0.25">
      <c r="A74" s="71">
        <v>11</v>
      </c>
      <c r="B74" s="37" t="s">
        <v>58</v>
      </c>
      <c r="C74" s="6" t="s">
        <v>17</v>
      </c>
      <c r="D74" s="3" t="s">
        <v>15</v>
      </c>
      <c r="E74" s="33" t="s">
        <v>224</v>
      </c>
      <c r="F74" s="33" t="s">
        <v>225</v>
      </c>
      <c r="G74" s="4" t="s">
        <v>21</v>
      </c>
      <c r="H74" s="33" t="s">
        <v>235</v>
      </c>
      <c r="I74" s="38">
        <v>489</v>
      </c>
    </row>
    <row r="75" spans="1:9" ht="15.75" thickBot="1" x14ac:dyDescent="0.25">
      <c r="A75" s="71"/>
      <c r="B75" s="56" t="s">
        <v>232</v>
      </c>
      <c r="C75" s="7"/>
      <c r="D75" s="39"/>
      <c r="E75" s="33"/>
      <c r="F75" s="33"/>
      <c r="G75" s="33"/>
      <c r="H75" s="41" t="s">
        <v>248</v>
      </c>
      <c r="I75" s="42">
        <f>SUM(I64:I74)</f>
        <v>3206</v>
      </c>
    </row>
    <row r="76" spans="1:9" ht="15.75" thickBot="1" x14ac:dyDescent="0.25">
      <c r="A76" s="73"/>
      <c r="B76" s="111" t="s">
        <v>233</v>
      </c>
      <c r="C76" s="28"/>
      <c r="D76" s="112"/>
      <c r="E76" s="43"/>
      <c r="F76" s="43"/>
      <c r="G76" s="43"/>
      <c r="H76" s="113" t="s">
        <v>249</v>
      </c>
      <c r="I76" s="114">
        <f>I50+I62+I75</f>
        <v>7839</v>
      </c>
    </row>
    <row r="77" spans="1:9" ht="18" customHeight="1" thickBot="1" x14ac:dyDescent="0.25">
      <c r="A77" s="115"/>
      <c r="B77" s="116" t="s">
        <v>256</v>
      </c>
      <c r="C77" s="69"/>
      <c r="D77" s="69"/>
      <c r="E77" s="69"/>
      <c r="F77" s="69"/>
      <c r="G77" s="69"/>
      <c r="H77" s="100" t="s">
        <v>258</v>
      </c>
      <c r="I77" s="117">
        <f>I39+I76</f>
        <v>14344</v>
      </c>
    </row>
    <row r="78" spans="1:9" ht="19.5" customHeight="1" thickBot="1" x14ac:dyDescent="0.25">
      <c r="A78" s="88"/>
      <c r="B78" s="89" t="s">
        <v>259</v>
      </c>
      <c r="C78" s="90"/>
      <c r="D78" s="90"/>
      <c r="E78" s="90"/>
      <c r="F78" s="90"/>
      <c r="G78" s="90"/>
      <c r="H78" s="90"/>
      <c r="I78" s="91"/>
    </row>
    <row r="79" spans="1:9" ht="39" thickBot="1" x14ac:dyDescent="0.25">
      <c r="A79" s="71">
        <v>1</v>
      </c>
      <c r="B79" s="37" t="s">
        <v>282</v>
      </c>
      <c r="C79" s="3" t="s">
        <v>14</v>
      </c>
      <c r="D79" s="39" t="s">
        <v>291</v>
      </c>
      <c r="E79" s="33" t="s">
        <v>261</v>
      </c>
      <c r="F79" s="33" t="s">
        <v>266</v>
      </c>
      <c r="G79" s="33" t="s">
        <v>262</v>
      </c>
      <c r="H79" s="33" t="s">
        <v>267</v>
      </c>
      <c r="I79" s="38">
        <v>2032</v>
      </c>
    </row>
    <row r="80" spans="1:9" ht="39" thickBot="1" x14ac:dyDescent="0.25">
      <c r="A80" s="71">
        <v>2</v>
      </c>
      <c r="B80" s="37" t="s">
        <v>282</v>
      </c>
      <c r="C80" s="3" t="s">
        <v>14</v>
      </c>
      <c r="D80" s="39" t="s">
        <v>291</v>
      </c>
      <c r="E80" s="33" t="s">
        <v>263</v>
      </c>
      <c r="F80" s="33" t="s">
        <v>264</v>
      </c>
      <c r="G80" s="33" t="s">
        <v>262</v>
      </c>
      <c r="H80" s="33" t="s">
        <v>265</v>
      </c>
      <c r="I80" s="38">
        <v>2032</v>
      </c>
    </row>
    <row r="81" spans="1:9" ht="39" thickBot="1" x14ac:dyDescent="0.25">
      <c r="A81" s="71">
        <v>3</v>
      </c>
      <c r="B81" s="37" t="s">
        <v>283</v>
      </c>
      <c r="C81" s="6" t="s">
        <v>17</v>
      </c>
      <c r="D81" s="3" t="s">
        <v>15</v>
      </c>
      <c r="E81" s="33" t="s">
        <v>268</v>
      </c>
      <c r="F81" s="33" t="s">
        <v>269</v>
      </c>
      <c r="G81" s="4" t="s">
        <v>21</v>
      </c>
      <c r="H81" s="33" t="s">
        <v>55</v>
      </c>
      <c r="I81" s="38">
        <v>106</v>
      </c>
    </row>
    <row r="82" spans="1:9" ht="39" thickBot="1" x14ac:dyDescent="0.25">
      <c r="A82" s="71">
        <v>4</v>
      </c>
      <c r="B82" s="37" t="s">
        <v>281</v>
      </c>
      <c r="C82" s="3" t="s">
        <v>15</v>
      </c>
      <c r="D82" s="3" t="s">
        <v>277</v>
      </c>
      <c r="E82" s="33" t="s">
        <v>270</v>
      </c>
      <c r="F82" s="33" t="s">
        <v>271</v>
      </c>
      <c r="G82" s="4" t="s">
        <v>278</v>
      </c>
      <c r="H82" s="33" t="s">
        <v>272</v>
      </c>
      <c r="I82" s="38">
        <v>112</v>
      </c>
    </row>
    <row r="83" spans="1:9" ht="39" thickBot="1" x14ac:dyDescent="0.25">
      <c r="A83" s="71">
        <v>5</v>
      </c>
      <c r="B83" s="37" t="s">
        <v>279</v>
      </c>
      <c r="C83" s="3" t="s">
        <v>15</v>
      </c>
      <c r="D83" s="3" t="s">
        <v>277</v>
      </c>
      <c r="E83" s="33" t="s">
        <v>273</v>
      </c>
      <c r="F83" s="33" t="s">
        <v>274</v>
      </c>
      <c r="G83" s="4" t="s">
        <v>278</v>
      </c>
      <c r="H83" s="33" t="s">
        <v>275</v>
      </c>
      <c r="I83" s="38">
        <v>693</v>
      </c>
    </row>
    <row r="84" spans="1:9" ht="39" thickBot="1" x14ac:dyDescent="0.25">
      <c r="A84" s="71">
        <v>6</v>
      </c>
      <c r="B84" s="37" t="s">
        <v>280</v>
      </c>
      <c r="C84" s="3" t="s">
        <v>15</v>
      </c>
      <c r="D84" s="3" t="s">
        <v>277</v>
      </c>
      <c r="E84" s="39" t="s">
        <v>274</v>
      </c>
      <c r="F84" s="39" t="s">
        <v>276</v>
      </c>
      <c r="G84" s="4" t="s">
        <v>278</v>
      </c>
      <c r="H84" s="33" t="s">
        <v>275</v>
      </c>
      <c r="I84" s="38">
        <v>850</v>
      </c>
    </row>
    <row r="85" spans="1:9" ht="39" thickBot="1" x14ac:dyDescent="0.25">
      <c r="A85" s="71">
        <v>7</v>
      </c>
      <c r="B85" s="37" t="s">
        <v>366</v>
      </c>
      <c r="C85" s="3" t="s">
        <v>14</v>
      </c>
      <c r="D85" s="39" t="s">
        <v>291</v>
      </c>
      <c r="E85" s="33" t="s">
        <v>284</v>
      </c>
      <c r="F85" s="33" t="s">
        <v>285</v>
      </c>
      <c r="G85" s="33" t="s">
        <v>262</v>
      </c>
      <c r="H85" s="33" t="s">
        <v>49</v>
      </c>
      <c r="I85" s="38">
        <v>47</v>
      </c>
    </row>
    <row r="86" spans="1:9" ht="39" thickBot="1" x14ac:dyDescent="0.25">
      <c r="A86" s="71">
        <v>8</v>
      </c>
      <c r="B86" s="37" t="s">
        <v>286</v>
      </c>
      <c r="C86" s="3" t="s">
        <v>14</v>
      </c>
      <c r="D86" s="39" t="s">
        <v>291</v>
      </c>
      <c r="E86" s="33" t="s">
        <v>287</v>
      </c>
      <c r="F86" s="33" t="s">
        <v>288</v>
      </c>
      <c r="G86" s="33" t="s">
        <v>262</v>
      </c>
      <c r="H86" s="33" t="s">
        <v>289</v>
      </c>
      <c r="I86" s="38">
        <v>82</v>
      </c>
    </row>
    <row r="87" spans="1:9" ht="39" thickBot="1" x14ac:dyDescent="0.25">
      <c r="A87" s="71">
        <v>9</v>
      </c>
      <c r="B87" s="37" t="s">
        <v>290</v>
      </c>
      <c r="C87" s="3" t="s">
        <v>15</v>
      </c>
      <c r="D87" s="39" t="s">
        <v>291</v>
      </c>
      <c r="E87" s="33" t="s">
        <v>292</v>
      </c>
      <c r="F87" s="33" t="s">
        <v>293</v>
      </c>
      <c r="G87" s="33" t="s">
        <v>306</v>
      </c>
      <c r="H87" s="33" t="s">
        <v>49</v>
      </c>
      <c r="I87" s="38">
        <v>72</v>
      </c>
    </row>
    <row r="88" spans="1:9" ht="39" thickBot="1" x14ac:dyDescent="0.25">
      <c r="A88" s="71">
        <v>10</v>
      </c>
      <c r="B88" s="37" t="s">
        <v>294</v>
      </c>
      <c r="C88" s="3" t="s">
        <v>15</v>
      </c>
      <c r="D88" s="39" t="s">
        <v>291</v>
      </c>
      <c r="E88" s="33" t="s">
        <v>295</v>
      </c>
      <c r="F88" s="33" t="s">
        <v>296</v>
      </c>
      <c r="G88" s="33" t="s">
        <v>306</v>
      </c>
      <c r="H88" s="33" t="s">
        <v>34</v>
      </c>
      <c r="I88" s="38">
        <v>348</v>
      </c>
    </row>
    <row r="89" spans="1:9" ht="26.25" thickBot="1" x14ac:dyDescent="0.25">
      <c r="A89" s="71">
        <v>11</v>
      </c>
      <c r="B89" s="37" t="s">
        <v>297</v>
      </c>
      <c r="C89" s="3" t="s">
        <v>298</v>
      </c>
      <c r="D89" s="3" t="s">
        <v>277</v>
      </c>
      <c r="E89" s="33" t="s">
        <v>299</v>
      </c>
      <c r="F89" s="33" t="s">
        <v>300</v>
      </c>
      <c r="G89" s="4" t="s">
        <v>301</v>
      </c>
      <c r="H89" s="33" t="s">
        <v>240</v>
      </c>
      <c r="I89" s="38">
        <v>100</v>
      </c>
    </row>
    <row r="90" spans="1:9" ht="43.5" customHeight="1" thickBot="1" x14ac:dyDescent="0.25">
      <c r="A90" s="71">
        <v>12</v>
      </c>
      <c r="B90" s="37" t="s">
        <v>302</v>
      </c>
      <c r="C90" s="3" t="s">
        <v>15</v>
      </c>
      <c r="D90" s="39" t="s">
        <v>291</v>
      </c>
      <c r="E90" s="33" t="s">
        <v>303</v>
      </c>
      <c r="F90" s="33" t="s">
        <v>304</v>
      </c>
      <c r="G90" s="33" t="s">
        <v>306</v>
      </c>
      <c r="H90" s="33" t="s">
        <v>305</v>
      </c>
      <c r="I90" s="38">
        <v>168</v>
      </c>
    </row>
    <row r="91" spans="1:9" ht="39" thickBot="1" x14ac:dyDescent="0.25">
      <c r="A91" s="71">
        <v>13</v>
      </c>
      <c r="B91" s="37" t="s">
        <v>310</v>
      </c>
      <c r="C91" s="3" t="s">
        <v>15</v>
      </c>
      <c r="D91" s="39" t="s">
        <v>291</v>
      </c>
      <c r="E91" s="33" t="s">
        <v>307</v>
      </c>
      <c r="F91" s="33" t="s">
        <v>308</v>
      </c>
      <c r="G91" s="33" t="s">
        <v>306</v>
      </c>
      <c r="H91" s="33" t="s">
        <v>309</v>
      </c>
      <c r="I91" s="38">
        <v>149</v>
      </c>
    </row>
    <row r="92" spans="1:9" ht="39" thickBot="1" x14ac:dyDescent="0.25">
      <c r="A92" s="71">
        <v>14</v>
      </c>
      <c r="B92" s="37" t="s">
        <v>311</v>
      </c>
      <c r="C92" s="3" t="s">
        <v>15</v>
      </c>
      <c r="D92" s="39" t="s">
        <v>291</v>
      </c>
      <c r="E92" s="33" t="s">
        <v>312</v>
      </c>
      <c r="F92" s="33" t="s">
        <v>313</v>
      </c>
      <c r="G92" s="33" t="s">
        <v>306</v>
      </c>
      <c r="H92" s="33" t="s">
        <v>275</v>
      </c>
      <c r="I92" s="38">
        <v>583</v>
      </c>
    </row>
    <row r="93" spans="1:9" ht="39" thickBot="1" x14ac:dyDescent="0.25">
      <c r="A93" s="71">
        <v>15</v>
      </c>
      <c r="B93" s="37" t="s">
        <v>314</v>
      </c>
      <c r="C93" s="3" t="s">
        <v>15</v>
      </c>
      <c r="D93" s="39" t="s">
        <v>291</v>
      </c>
      <c r="E93" s="33" t="s">
        <v>315</v>
      </c>
      <c r="F93" s="33" t="s">
        <v>316</v>
      </c>
      <c r="G93" s="33" t="s">
        <v>306</v>
      </c>
      <c r="H93" s="33" t="s">
        <v>317</v>
      </c>
      <c r="I93" s="38">
        <v>407</v>
      </c>
    </row>
    <row r="94" spans="1:9" ht="15.75" thickBot="1" x14ac:dyDescent="0.25">
      <c r="A94" s="71"/>
      <c r="B94" s="56" t="s">
        <v>260</v>
      </c>
      <c r="C94" s="7"/>
      <c r="D94" s="39"/>
      <c r="E94" s="33"/>
      <c r="F94" s="33"/>
      <c r="G94" s="33"/>
      <c r="H94" s="41" t="s">
        <v>318</v>
      </c>
      <c r="I94" s="42">
        <f>SUM(I79:I93)</f>
        <v>7781</v>
      </c>
    </row>
    <row r="95" spans="1:9" ht="19.5" customHeight="1" thickBot="1" x14ac:dyDescent="0.25">
      <c r="A95" s="88"/>
      <c r="B95" s="89" t="s">
        <v>319</v>
      </c>
      <c r="C95" s="90"/>
      <c r="D95" s="90"/>
      <c r="E95" s="90"/>
      <c r="F95" s="90"/>
      <c r="G95" s="90"/>
      <c r="H95" s="90"/>
      <c r="I95" s="91"/>
    </row>
    <row r="96" spans="1:9" ht="39" thickBot="1" x14ac:dyDescent="0.25">
      <c r="A96" s="71">
        <v>1</v>
      </c>
      <c r="B96" s="37" t="s">
        <v>321</v>
      </c>
      <c r="C96" s="6" t="s">
        <v>17</v>
      </c>
      <c r="D96" s="3" t="s">
        <v>15</v>
      </c>
      <c r="E96" s="33" t="s">
        <v>322</v>
      </c>
      <c r="F96" s="33" t="s">
        <v>323</v>
      </c>
      <c r="G96" s="4" t="s">
        <v>21</v>
      </c>
      <c r="H96" s="33" t="s">
        <v>324</v>
      </c>
      <c r="I96" s="38">
        <v>61</v>
      </c>
    </row>
    <row r="97" spans="1:9" ht="39" thickBot="1" x14ac:dyDescent="0.25">
      <c r="A97" s="71">
        <v>2</v>
      </c>
      <c r="B97" s="37" t="s">
        <v>325</v>
      </c>
      <c r="C97" s="6" t="s">
        <v>17</v>
      </c>
      <c r="D97" s="3" t="s">
        <v>15</v>
      </c>
      <c r="E97" s="33" t="s">
        <v>326</v>
      </c>
      <c r="F97" s="33" t="s">
        <v>327</v>
      </c>
      <c r="G97" s="4" t="s">
        <v>21</v>
      </c>
      <c r="H97" s="33" t="s">
        <v>24</v>
      </c>
      <c r="I97" s="38">
        <v>110</v>
      </c>
    </row>
    <row r="98" spans="1:9" ht="39" thickBot="1" x14ac:dyDescent="0.25">
      <c r="A98" s="71">
        <v>3</v>
      </c>
      <c r="B98" s="37" t="s">
        <v>328</v>
      </c>
      <c r="C98" s="3" t="s">
        <v>14</v>
      </c>
      <c r="D98" s="39" t="s">
        <v>291</v>
      </c>
      <c r="E98" s="33" t="s">
        <v>329</v>
      </c>
      <c r="F98" s="33" t="s">
        <v>330</v>
      </c>
      <c r="G98" s="33" t="s">
        <v>262</v>
      </c>
      <c r="H98" s="33" t="s">
        <v>99</v>
      </c>
      <c r="I98" s="38">
        <v>13</v>
      </c>
    </row>
    <row r="99" spans="1:9" ht="39" thickBot="1" x14ac:dyDescent="0.25">
      <c r="A99" s="71">
        <v>4</v>
      </c>
      <c r="B99" s="37" t="s">
        <v>321</v>
      </c>
      <c r="C99" s="6" t="s">
        <v>17</v>
      </c>
      <c r="D99" s="3" t="s">
        <v>15</v>
      </c>
      <c r="E99" s="33" t="s">
        <v>331</v>
      </c>
      <c r="F99" s="33" t="s">
        <v>332</v>
      </c>
      <c r="G99" s="4" t="s">
        <v>21</v>
      </c>
      <c r="H99" s="33" t="s">
        <v>333</v>
      </c>
      <c r="I99" s="38">
        <v>152</v>
      </c>
    </row>
    <row r="100" spans="1:9" ht="39" thickBot="1" x14ac:dyDescent="0.25">
      <c r="A100" s="71">
        <v>5</v>
      </c>
      <c r="B100" s="37" t="s">
        <v>334</v>
      </c>
      <c r="C100" s="3" t="s">
        <v>14</v>
      </c>
      <c r="D100" s="39" t="s">
        <v>291</v>
      </c>
      <c r="E100" s="33" t="s">
        <v>335</v>
      </c>
      <c r="F100" s="33" t="s">
        <v>336</v>
      </c>
      <c r="G100" s="33" t="s">
        <v>262</v>
      </c>
      <c r="H100" s="33" t="s">
        <v>337</v>
      </c>
      <c r="I100" s="38">
        <v>1257</v>
      </c>
    </row>
    <row r="101" spans="1:9" ht="39" thickBot="1" x14ac:dyDescent="0.25">
      <c r="A101" s="71">
        <v>6</v>
      </c>
      <c r="B101" s="37" t="s">
        <v>338</v>
      </c>
      <c r="C101" s="3" t="s">
        <v>14</v>
      </c>
      <c r="D101" s="39" t="s">
        <v>291</v>
      </c>
      <c r="E101" s="39" t="s">
        <v>339</v>
      </c>
      <c r="F101" s="39" t="s">
        <v>340</v>
      </c>
      <c r="G101" s="33" t="s">
        <v>262</v>
      </c>
      <c r="H101" s="33" t="s">
        <v>341</v>
      </c>
      <c r="I101" s="38">
        <v>255</v>
      </c>
    </row>
    <row r="102" spans="1:9" ht="39" thickBot="1" x14ac:dyDescent="0.25">
      <c r="A102" s="71">
        <v>7</v>
      </c>
      <c r="B102" s="37" t="s">
        <v>334</v>
      </c>
      <c r="C102" s="3" t="s">
        <v>14</v>
      </c>
      <c r="D102" s="39" t="s">
        <v>291</v>
      </c>
      <c r="E102" s="33" t="s">
        <v>342</v>
      </c>
      <c r="F102" s="33" t="s">
        <v>343</v>
      </c>
      <c r="G102" s="33" t="s">
        <v>262</v>
      </c>
      <c r="H102" s="33" t="s">
        <v>34</v>
      </c>
      <c r="I102" s="38">
        <v>262</v>
      </c>
    </row>
    <row r="103" spans="1:9" ht="39" thickBot="1" x14ac:dyDescent="0.25">
      <c r="A103" s="71">
        <v>8</v>
      </c>
      <c r="B103" s="37" t="s">
        <v>334</v>
      </c>
      <c r="C103" s="3" t="s">
        <v>14</v>
      </c>
      <c r="D103" s="39" t="s">
        <v>291</v>
      </c>
      <c r="E103" s="33" t="s">
        <v>344</v>
      </c>
      <c r="F103" s="33" t="s">
        <v>345</v>
      </c>
      <c r="G103" s="33" t="s">
        <v>262</v>
      </c>
      <c r="H103" s="33" t="s">
        <v>346</v>
      </c>
      <c r="I103" s="38">
        <v>262</v>
      </c>
    </row>
    <row r="104" spans="1:9" ht="26.25" thickBot="1" x14ac:dyDescent="0.25">
      <c r="A104" s="71">
        <v>9</v>
      </c>
      <c r="B104" s="37" t="s">
        <v>347</v>
      </c>
      <c r="C104" s="3" t="s">
        <v>15</v>
      </c>
      <c r="D104" s="3" t="s">
        <v>277</v>
      </c>
      <c r="E104" s="33" t="s">
        <v>348</v>
      </c>
      <c r="F104" s="33" t="s">
        <v>349</v>
      </c>
      <c r="G104" s="4" t="s">
        <v>301</v>
      </c>
      <c r="H104" s="33" t="s">
        <v>337</v>
      </c>
      <c r="I104" s="38">
        <v>51</v>
      </c>
    </row>
    <row r="105" spans="1:9" ht="39" thickBot="1" x14ac:dyDescent="0.25">
      <c r="A105" s="71">
        <v>10</v>
      </c>
      <c r="B105" s="37" t="s">
        <v>334</v>
      </c>
      <c r="C105" s="3" t="s">
        <v>14</v>
      </c>
      <c r="D105" s="39" t="s">
        <v>291</v>
      </c>
      <c r="E105" s="33" t="s">
        <v>350</v>
      </c>
      <c r="F105" s="33" t="s">
        <v>351</v>
      </c>
      <c r="G105" s="33" t="s">
        <v>262</v>
      </c>
      <c r="H105" s="33" t="s">
        <v>108</v>
      </c>
      <c r="I105" s="38">
        <v>628</v>
      </c>
    </row>
    <row r="106" spans="1:9" ht="15.75" thickBot="1" x14ac:dyDescent="0.25">
      <c r="A106" s="71"/>
      <c r="B106" s="56" t="s">
        <v>320</v>
      </c>
      <c r="C106" s="7"/>
      <c r="D106" s="39"/>
      <c r="E106" s="33"/>
      <c r="F106" s="33"/>
      <c r="G106" s="33"/>
      <c r="H106" s="41" t="s">
        <v>352</v>
      </c>
      <c r="I106" s="42">
        <f>SUM(I96:I105)</f>
        <v>3051</v>
      </c>
    </row>
    <row r="107" spans="1:9" ht="19.5" customHeight="1" thickBot="1" x14ac:dyDescent="0.25">
      <c r="A107" s="88"/>
      <c r="B107" s="89" t="s">
        <v>353</v>
      </c>
      <c r="C107" s="90"/>
      <c r="D107" s="90"/>
      <c r="E107" s="90"/>
      <c r="F107" s="90"/>
      <c r="G107" s="90"/>
      <c r="H107" s="90"/>
      <c r="I107" s="91"/>
    </row>
    <row r="108" spans="1:9" ht="26.25" thickBot="1" x14ac:dyDescent="0.25">
      <c r="A108" s="71">
        <v>1</v>
      </c>
      <c r="B108" s="37" t="s">
        <v>354</v>
      </c>
      <c r="C108" s="6" t="s">
        <v>357</v>
      </c>
      <c r="D108" s="3" t="s">
        <v>358</v>
      </c>
      <c r="E108" s="33" t="s">
        <v>355</v>
      </c>
      <c r="F108" s="33" t="s">
        <v>356</v>
      </c>
      <c r="G108" s="4" t="s">
        <v>359</v>
      </c>
      <c r="H108" s="33" t="s">
        <v>360</v>
      </c>
      <c r="I108" s="38">
        <v>331</v>
      </c>
    </row>
    <row r="109" spans="1:9" ht="26.25" thickBot="1" x14ac:dyDescent="0.25">
      <c r="A109" s="71"/>
      <c r="B109" s="37" t="s">
        <v>334</v>
      </c>
      <c r="C109" s="6" t="s">
        <v>383</v>
      </c>
      <c r="D109" s="6" t="s">
        <v>383</v>
      </c>
      <c r="E109" s="33" t="s">
        <v>361</v>
      </c>
      <c r="F109" s="33" t="s">
        <v>384</v>
      </c>
      <c r="G109" s="4" t="s">
        <v>386</v>
      </c>
      <c r="H109" s="33" t="s">
        <v>385</v>
      </c>
      <c r="I109" s="38">
        <v>22</v>
      </c>
    </row>
    <row r="110" spans="1:9" ht="39" thickBot="1" x14ac:dyDescent="0.25">
      <c r="A110" s="71">
        <v>3</v>
      </c>
      <c r="B110" s="37" t="s">
        <v>362</v>
      </c>
      <c r="C110" s="6" t="s">
        <v>17</v>
      </c>
      <c r="D110" s="3" t="s">
        <v>15</v>
      </c>
      <c r="E110" s="33" t="s">
        <v>363</v>
      </c>
      <c r="F110" s="33" t="s">
        <v>364</v>
      </c>
      <c r="G110" s="4" t="s">
        <v>21</v>
      </c>
      <c r="H110" s="33" t="s">
        <v>365</v>
      </c>
      <c r="I110" s="38">
        <v>45</v>
      </c>
    </row>
    <row r="111" spans="1:9" ht="26.25" thickBot="1" x14ac:dyDescent="0.25">
      <c r="A111" s="71"/>
      <c r="B111" s="37" t="s">
        <v>334</v>
      </c>
      <c r="C111" s="6" t="s">
        <v>390</v>
      </c>
      <c r="D111" s="6" t="s">
        <v>390</v>
      </c>
      <c r="E111" s="33" t="s">
        <v>387</v>
      </c>
      <c r="F111" s="33" t="s">
        <v>388</v>
      </c>
      <c r="G111" s="4" t="s">
        <v>386</v>
      </c>
      <c r="H111" s="33" t="s">
        <v>389</v>
      </c>
      <c r="I111" s="38">
        <v>113</v>
      </c>
    </row>
    <row r="112" spans="1:9" ht="39" thickBot="1" x14ac:dyDescent="0.25">
      <c r="A112" s="71">
        <v>5</v>
      </c>
      <c r="B112" s="37" t="s">
        <v>367</v>
      </c>
      <c r="C112" s="3" t="s">
        <v>15</v>
      </c>
      <c r="D112" s="39" t="s">
        <v>291</v>
      </c>
      <c r="E112" s="33" t="s">
        <v>368</v>
      </c>
      <c r="F112" s="33" t="s">
        <v>369</v>
      </c>
      <c r="G112" s="33" t="s">
        <v>375</v>
      </c>
      <c r="H112" s="33" t="s">
        <v>240</v>
      </c>
      <c r="I112" s="38">
        <v>31</v>
      </c>
    </row>
    <row r="113" spans="1:9" ht="39" thickBot="1" x14ac:dyDescent="0.25">
      <c r="A113" s="71">
        <v>6</v>
      </c>
      <c r="B113" s="37" t="s">
        <v>370</v>
      </c>
      <c r="C113" s="3" t="s">
        <v>15</v>
      </c>
      <c r="D113" s="39" t="s">
        <v>291</v>
      </c>
      <c r="E113" s="39" t="s">
        <v>371</v>
      </c>
      <c r="F113" s="39" t="s">
        <v>372</v>
      </c>
      <c r="G113" s="33" t="s">
        <v>375</v>
      </c>
      <c r="H113" s="33" t="s">
        <v>37</v>
      </c>
      <c r="I113" s="38">
        <v>48</v>
      </c>
    </row>
    <row r="114" spans="1:9" ht="39" thickBot="1" x14ac:dyDescent="0.25">
      <c r="A114" s="71">
        <v>7</v>
      </c>
      <c r="B114" s="37" t="s">
        <v>367</v>
      </c>
      <c r="C114" s="3" t="s">
        <v>14</v>
      </c>
      <c r="D114" s="39" t="s">
        <v>291</v>
      </c>
      <c r="E114" s="33" t="s">
        <v>373</v>
      </c>
      <c r="F114" s="33" t="s">
        <v>374</v>
      </c>
      <c r="G114" s="33" t="s">
        <v>262</v>
      </c>
      <c r="H114" s="33" t="s">
        <v>28</v>
      </c>
      <c r="I114" s="38">
        <v>119</v>
      </c>
    </row>
    <row r="115" spans="1:9" ht="39" thickBot="1" x14ac:dyDescent="0.25">
      <c r="A115" s="71">
        <v>8</v>
      </c>
      <c r="B115" s="37" t="s">
        <v>376</v>
      </c>
      <c r="C115" s="3" t="s">
        <v>14</v>
      </c>
      <c r="D115" s="39" t="s">
        <v>291</v>
      </c>
      <c r="E115" s="33" t="s">
        <v>377</v>
      </c>
      <c r="F115" s="33" t="s">
        <v>378</v>
      </c>
      <c r="G115" s="33" t="s">
        <v>262</v>
      </c>
      <c r="H115" s="33" t="s">
        <v>275</v>
      </c>
      <c r="I115" s="38">
        <v>95</v>
      </c>
    </row>
    <row r="116" spans="1:9" ht="26.25" thickBot="1" x14ac:dyDescent="0.25">
      <c r="A116" s="71">
        <v>9</v>
      </c>
      <c r="B116" s="37" t="s">
        <v>367</v>
      </c>
      <c r="C116" s="3" t="s">
        <v>14</v>
      </c>
      <c r="D116" s="39" t="s">
        <v>85</v>
      </c>
      <c r="E116" s="33" t="s">
        <v>379</v>
      </c>
      <c r="F116" s="33" t="s">
        <v>380</v>
      </c>
      <c r="G116" s="4" t="s">
        <v>381</v>
      </c>
      <c r="H116" s="33" t="s">
        <v>382</v>
      </c>
      <c r="I116" s="38">
        <v>81</v>
      </c>
    </row>
    <row r="117" spans="1:9" ht="26.25" thickBot="1" x14ac:dyDescent="0.25">
      <c r="A117" s="71">
        <v>10</v>
      </c>
      <c r="B117" s="37" t="s">
        <v>334</v>
      </c>
      <c r="C117" s="6" t="s">
        <v>383</v>
      </c>
      <c r="D117" s="6" t="s">
        <v>383</v>
      </c>
      <c r="E117" s="33" t="s">
        <v>391</v>
      </c>
      <c r="F117" s="33" t="s">
        <v>392</v>
      </c>
      <c r="G117" s="4" t="s">
        <v>386</v>
      </c>
      <c r="H117" s="33" t="s">
        <v>393</v>
      </c>
      <c r="I117" s="38">
        <v>34</v>
      </c>
    </row>
    <row r="118" spans="1:9" ht="15.75" thickBot="1" x14ac:dyDescent="0.25">
      <c r="A118" s="71"/>
      <c r="B118" s="56" t="s">
        <v>394</v>
      </c>
      <c r="C118" s="7"/>
      <c r="D118" s="39"/>
      <c r="E118" s="33"/>
      <c r="F118" s="33"/>
      <c r="G118" s="33"/>
      <c r="H118" s="41" t="s">
        <v>395</v>
      </c>
      <c r="I118" s="42">
        <f>SUM(I103:I112)</f>
        <v>4534</v>
      </c>
    </row>
    <row r="119" spans="1:9" ht="15.75" thickBot="1" x14ac:dyDescent="0.25">
      <c r="A119" s="73"/>
      <c r="B119" s="111" t="s">
        <v>396</v>
      </c>
      <c r="C119" s="28"/>
      <c r="D119" s="112"/>
      <c r="E119" s="43"/>
      <c r="F119" s="43"/>
      <c r="G119" s="43"/>
      <c r="H119" s="113" t="s">
        <v>397</v>
      </c>
      <c r="I119" s="114">
        <f>I115+I98+I86</f>
        <v>190</v>
      </c>
    </row>
    <row r="120" spans="1:9" ht="19.5" thickBot="1" x14ac:dyDescent="0.25">
      <c r="A120" s="135"/>
      <c r="B120" s="146" t="s">
        <v>457</v>
      </c>
      <c r="C120" s="16"/>
      <c r="D120" s="39"/>
      <c r="E120" s="18"/>
      <c r="F120" s="18"/>
      <c r="G120" s="33"/>
      <c r="H120" s="140"/>
      <c r="I120" s="42"/>
    </row>
    <row r="121" spans="1:9" s="131" customFormat="1" ht="39" thickBot="1" x14ac:dyDescent="0.25">
      <c r="A121" s="122">
        <v>11</v>
      </c>
      <c r="B121" s="136" t="s">
        <v>367</v>
      </c>
      <c r="C121" s="137" t="s">
        <v>399</v>
      </c>
      <c r="D121" s="3" t="s">
        <v>291</v>
      </c>
      <c r="E121" s="138" t="s">
        <v>400</v>
      </c>
      <c r="F121" s="138" t="s">
        <v>444</v>
      </c>
      <c r="G121" s="4" t="s">
        <v>262</v>
      </c>
      <c r="H121" s="138" t="s">
        <v>445</v>
      </c>
      <c r="I121" s="139">
        <v>81</v>
      </c>
    </row>
    <row r="122" spans="1:9" ht="51.75" thickBot="1" x14ac:dyDescent="0.25">
      <c r="A122" s="72">
        <v>12</v>
      </c>
      <c r="B122" s="130" t="s">
        <v>401</v>
      </c>
      <c r="C122" s="6" t="s">
        <v>402</v>
      </c>
      <c r="D122" s="6" t="s">
        <v>403</v>
      </c>
      <c r="E122" s="4" t="s">
        <v>404</v>
      </c>
      <c r="F122" s="4" t="s">
        <v>405</v>
      </c>
      <c r="G122" s="4" t="s">
        <v>406</v>
      </c>
      <c r="H122" s="4" t="s">
        <v>407</v>
      </c>
      <c r="I122" s="20">
        <v>26</v>
      </c>
    </row>
    <row r="123" spans="1:9" ht="26.25" thickBot="1" x14ac:dyDescent="0.25">
      <c r="A123" s="71">
        <v>13</v>
      </c>
      <c r="B123" s="37" t="s">
        <v>409</v>
      </c>
      <c r="C123" s="6" t="s">
        <v>410</v>
      </c>
      <c r="D123" s="6" t="s">
        <v>411</v>
      </c>
      <c r="E123" s="33" t="s">
        <v>412</v>
      </c>
      <c r="F123" s="33" t="s">
        <v>413</v>
      </c>
      <c r="G123" s="4" t="s">
        <v>414</v>
      </c>
      <c r="H123" s="33" t="s">
        <v>415</v>
      </c>
      <c r="I123" s="38">
        <v>55</v>
      </c>
    </row>
    <row r="124" spans="1:9" ht="15.75" thickBot="1" x14ac:dyDescent="0.25">
      <c r="A124" s="71"/>
      <c r="B124" s="56" t="s">
        <v>451</v>
      </c>
      <c r="C124" s="7"/>
      <c r="D124" s="39"/>
      <c r="E124" s="33"/>
      <c r="F124" s="33"/>
      <c r="G124" s="33"/>
      <c r="H124" s="41" t="s">
        <v>468</v>
      </c>
      <c r="I124" s="42">
        <f>SUM(I108:I117)</f>
        <v>919</v>
      </c>
    </row>
    <row r="125" spans="1:9" ht="19.5" thickBot="1" x14ac:dyDescent="0.25">
      <c r="A125" s="71"/>
      <c r="B125" s="145" t="s">
        <v>458</v>
      </c>
      <c r="C125" s="6"/>
      <c r="D125" s="3"/>
      <c r="E125" s="33"/>
      <c r="F125" s="33"/>
      <c r="G125" s="4"/>
      <c r="H125" s="41"/>
      <c r="I125" s="42"/>
    </row>
    <row r="126" spans="1:9" ht="26.25" thickBot="1" x14ac:dyDescent="0.25">
      <c r="A126" s="71">
        <v>14</v>
      </c>
      <c r="B126" s="37" t="s">
        <v>416</v>
      </c>
      <c r="C126" s="6" t="s">
        <v>420</v>
      </c>
      <c r="D126" s="6"/>
      <c r="E126" s="33" t="s">
        <v>418</v>
      </c>
      <c r="F126" s="33" t="s">
        <v>419</v>
      </c>
      <c r="G126" s="6" t="s">
        <v>417</v>
      </c>
      <c r="H126" s="33" t="s">
        <v>421</v>
      </c>
      <c r="I126" s="38">
        <v>65</v>
      </c>
    </row>
    <row r="127" spans="1:9" ht="26.25" thickBot="1" x14ac:dyDescent="0.25">
      <c r="A127" s="71">
        <v>15</v>
      </c>
      <c r="B127" s="37" t="s">
        <v>422</v>
      </c>
      <c r="C127" s="6" t="s">
        <v>423</v>
      </c>
      <c r="D127" s="6" t="s">
        <v>424</v>
      </c>
      <c r="E127" s="33" t="s">
        <v>425</v>
      </c>
      <c r="F127" s="33" t="s">
        <v>426</v>
      </c>
      <c r="G127" s="6" t="s">
        <v>386</v>
      </c>
      <c r="H127" s="33" t="s">
        <v>427</v>
      </c>
      <c r="I127" s="134"/>
    </row>
    <row r="128" spans="1:9" ht="39" thickBot="1" x14ac:dyDescent="0.25">
      <c r="A128" s="71">
        <v>16</v>
      </c>
      <c r="B128" s="37" t="s">
        <v>428</v>
      </c>
      <c r="C128" s="6" t="s">
        <v>429</v>
      </c>
      <c r="D128" s="6" t="s">
        <v>430</v>
      </c>
      <c r="E128" s="33" t="s">
        <v>431</v>
      </c>
      <c r="F128" s="33" t="s">
        <v>432</v>
      </c>
      <c r="G128" s="6" t="s">
        <v>414</v>
      </c>
      <c r="H128" s="33" t="s">
        <v>433</v>
      </c>
      <c r="I128" s="38">
        <v>65</v>
      </c>
    </row>
    <row r="129" spans="1:9" ht="39" thickBot="1" x14ac:dyDescent="0.25">
      <c r="A129" s="71">
        <v>17</v>
      </c>
      <c r="B129" s="37" t="s">
        <v>434</v>
      </c>
      <c r="C129" s="6" t="s">
        <v>429</v>
      </c>
      <c r="D129" s="6" t="s">
        <v>430</v>
      </c>
      <c r="E129" s="33" t="s">
        <v>435</v>
      </c>
      <c r="F129" s="33" t="s">
        <v>436</v>
      </c>
      <c r="G129" s="6" t="s">
        <v>414</v>
      </c>
      <c r="H129" s="33" t="s">
        <v>437</v>
      </c>
      <c r="I129" s="38">
        <v>25</v>
      </c>
    </row>
    <row r="130" spans="1:9" ht="26.25" thickBot="1" x14ac:dyDescent="0.25">
      <c r="A130" s="71">
        <v>18</v>
      </c>
      <c r="B130" s="37" t="s">
        <v>438</v>
      </c>
      <c r="C130" s="6" t="s">
        <v>439</v>
      </c>
      <c r="D130" s="6" t="s">
        <v>424</v>
      </c>
      <c r="E130" s="33" t="s">
        <v>440</v>
      </c>
      <c r="F130" s="33" t="s">
        <v>441</v>
      </c>
      <c r="G130" s="6" t="s">
        <v>442</v>
      </c>
      <c r="H130" s="33" t="s">
        <v>443</v>
      </c>
      <c r="I130" s="134"/>
    </row>
    <row r="131" spans="1:9" ht="15.75" thickBot="1" x14ac:dyDescent="0.25">
      <c r="A131" s="71"/>
      <c r="B131" s="56" t="s">
        <v>452</v>
      </c>
      <c r="C131" s="7"/>
      <c r="D131" s="39"/>
      <c r="E131" s="33"/>
      <c r="F131" s="33"/>
      <c r="G131" s="33"/>
      <c r="H131" s="41" t="s">
        <v>453</v>
      </c>
      <c r="I131" s="42">
        <f>SUM(I114:I124)</f>
        <v>6134</v>
      </c>
    </row>
    <row r="132" spans="1:9" ht="19.5" thickBot="1" x14ac:dyDescent="0.25">
      <c r="A132" s="71"/>
      <c r="B132" s="145" t="s">
        <v>459</v>
      </c>
      <c r="C132" s="6"/>
      <c r="D132" s="3"/>
      <c r="E132" s="33"/>
      <c r="F132" s="33"/>
      <c r="G132" s="4"/>
      <c r="H132" s="41"/>
      <c r="I132" s="42"/>
    </row>
    <row r="133" spans="1:9" ht="39" thickBot="1" x14ac:dyDescent="0.25">
      <c r="A133" s="71">
        <v>19</v>
      </c>
      <c r="B133" s="37" t="s">
        <v>446</v>
      </c>
      <c r="C133" s="6" t="s">
        <v>447</v>
      </c>
      <c r="D133" s="6" t="s">
        <v>424</v>
      </c>
      <c r="E133" s="33" t="s">
        <v>448</v>
      </c>
      <c r="F133" s="33" t="s">
        <v>449</v>
      </c>
      <c r="G133" s="6" t="s">
        <v>386</v>
      </c>
      <c r="H133" s="33" t="s">
        <v>450</v>
      </c>
      <c r="I133" s="134"/>
    </row>
    <row r="134" spans="1:9" ht="52.5" customHeight="1" thickBot="1" x14ac:dyDescent="0.25">
      <c r="A134" s="71">
        <v>20</v>
      </c>
      <c r="B134" s="37" t="s">
        <v>460</v>
      </c>
      <c r="C134" s="6" t="s">
        <v>461</v>
      </c>
      <c r="D134" s="6" t="s">
        <v>462</v>
      </c>
      <c r="E134" s="33" t="s">
        <v>463</v>
      </c>
      <c r="F134" s="33" t="s">
        <v>464</v>
      </c>
      <c r="G134" s="6" t="s">
        <v>465</v>
      </c>
      <c r="H134" s="33" t="s">
        <v>466</v>
      </c>
      <c r="I134" s="134"/>
    </row>
    <row r="135" spans="1:9" ht="15.75" thickBot="1" x14ac:dyDescent="0.25">
      <c r="A135" s="71"/>
      <c r="B135" s="56" t="s">
        <v>456</v>
      </c>
      <c r="C135" s="7"/>
      <c r="D135" s="39"/>
      <c r="E135" s="33"/>
      <c r="F135" s="33"/>
      <c r="G135" s="33"/>
      <c r="H135" s="41" t="s">
        <v>467</v>
      </c>
      <c r="I135" s="42">
        <f>SUM(I108:I117)</f>
        <v>919</v>
      </c>
    </row>
    <row r="136" spans="1:9" ht="15" x14ac:dyDescent="0.2">
      <c r="A136" s="73"/>
      <c r="B136" s="111" t="s">
        <v>454</v>
      </c>
      <c r="C136" s="28"/>
      <c r="D136" s="112"/>
      <c r="E136" s="43"/>
      <c r="F136" s="43"/>
      <c r="G136" s="43"/>
      <c r="H136" s="113" t="s">
        <v>469</v>
      </c>
      <c r="I136" s="114">
        <f>I135+I106+I94</f>
        <v>11751</v>
      </c>
    </row>
    <row r="137" spans="1:9" ht="15.75" x14ac:dyDescent="0.25">
      <c r="A137" s="129" t="s">
        <v>398</v>
      </c>
      <c r="B137" s="123"/>
      <c r="C137" s="124"/>
      <c r="D137" s="125"/>
      <c r="E137" s="126"/>
      <c r="F137" s="126"/>
      <c r="G137" s="126"/>
      <c r="H137" s="127"/>
      <c r="I137" s="128"/>
    </row>
    <row r="138" spans="1:9" ht="18" customHeight="1" thickBot="1" x14ac:dyDescent="0.25">
      <c r="A138" s="118"/>
      <c r="B138" s="119" t="s">
        <v>455</v>
      </c>
      <c r="C138" s="120"/>
      <c r="D138" s="120"/>
      <c r="E138" s="120"/>
      <c r="F138" s="120"/>
      <c r="G138" s="120"/>
      <c r="H138" s="121">
        <v>165.68</v>
      </c>
      <c r="I138" s="133">
        <f>I136+I77</f>
        <v>26095</v>
      </c>
    </row>
    <row r="141" spans="1:9" x14ac:dyDescent="0.2">
      <c r="H141" s="132" t="s">
        <v>408</v>
      </c>
    </row>
  </sheetData>
  <autoFilter ref="A3:I17"/>
  <mergeCells count="1">
    <mergeCell ref="A1:I2"/>
  </mergeCells>
  <phoneticPr fontId="0" type="noConversion"/>
  <pageMargins left="0.19685039370078741" right="0" top="0.39370078740157483" bottom="0.19685039370078741" header="0.51181102362204722" footer="0.51181102362204722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2014-04-09T09:36:28Z</cp:lastPrinted>
  <dcterms:created xsi:type="dcterms:W3CDTF">1996-10-08T23:32:33Z</dcterms:created>
  <dcterms:modified xsi:type="dcterms:W3CDTF">2019-01-23T05:03:26Z</dcterms:modified>
</cp:coreProperties>
</file>